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968" windowHeight="10476" activeTab="0"/>
  </bookViews>
  <sheets>
    <sheet name="Building Description" sheetId="1" r:id="rId1"/>
    <sheet name="Zone Summary" sheetId="2" r:id="rId2"/>
    <sheet name="Outdoor Air" sheetId="3" r:id="rId3"/>
    <sheet name="Schedules" sheetId="4" r:id="rId4"/>
    <sheet name="SchedulePlots" sheetId="5" r:id="rId5"/>
  </sheets>
  <definedNames/>
  <calcPr fullCalcOnLoad="1"/>
</workbook>
</file>

<file path=xl/sharedStrings.xml><?xml version="1.0" encoding="utf-8"?>
<sst xmlns="http://schemas.openxmlformats.org/spreadsheetml/2006/main" count="505" uniqueCount="303">
  <si>
    <t xml:space="preserve">    Supply Fan Total Efficiency (%)</t>
  </si>
  <si>
    <t>Pump</t>
  </si>
  <si>
    <t>Supply Fan</t>
  </si>
  <si>
    <t xml:space="preserve">     Pump Type</t>
  </si>
  <si>
    <t>Cooling Tower</t>
  </si>
  <si>
    <t xml:space="preserve">     Cooling Tower Type</t>
  </si>
  <si>
    <t xml:space="preserve">    Tank Volume (gal)</t>
  </si>
  <si>
    <t>Elevator</t>
  </si>
  <si>
    <t xml:space="preserve">    Peak Power</t>
  </si>
  <si>
    <t>Exterior Lighting</t>
  </si>
  <si>
    <t>(°C)</t>
  </si>
  <si>
    <t>(°F)</t>
  </si>
  <si>
    <t xml:space="preserve">    Supply Fan Pressure Drop</t>
  </si>
  <si>
    <t xml:space="preserve">Thermal Zoning
</t>
  </si>
  <si>
    <t>Program</t>
  </si>
  <si>
    <t>gas, electricity</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</si>
  <si>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</si>
  <si>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</si>
  <si>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</si>
  <si>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</si>
  <si>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</si>
  <si>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</si>
  <si>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</si>
  <si>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</si>
  <si>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</si>
  <si>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</si>
  <si>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</si>
  <si>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</si>
  <si>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</si>
  <si>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</si>
  <si>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</si>
  <si>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</si>
  <si>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</si>
  <si>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</si>
  <si>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No</t>
  </si>
  <si>
    <t>Service Water Heating</t>
  </si>
  <si>
    <t>Storage Tank</t>
  </si>
  <si>
    <t>Internal Loads &amp; Schedules</t>
  </si>
  <si>
    <t>Lighting</t>
  </si>
  <si>
    <t>Schedule</t>
  </si>
  <si>
    <t>Occupancy</t>
  </si>
  <si>
    <t>BLDG_LIGHT_SCH</t>
  </si>
  <si>
    <t>BLDG_EQUIP_SCH</t>
  </si>
  <si>
    <t>Infiltration Schedule</t>
  </si>
  <si>
    <t>HTGSETP_SCH</t>
  </si>
  <si>
    <t>CLGSETP_SCH</t>
  </si>
  <si>
    <t>BLDG_SWH_SCH</t>
  </si>
  <si>
    <t>Type</t>
  </si>
  <si>
    <t>Through</t>
  </si>
  <si>
    <t>Day of Week</t>
  </si>
  <si>
    <t>on/off</t>
  </si>
  <si>
    <t>Through 12/31</t>
  </si>
  <si>
    <t>WD, SummerDesign</t>
  </si>
  <si>
    <t>Sat, WinterDesign</t>
  </si>
  <si>
    <t>Sun, Hol, Other</t>
  </si>
  <si>
    <t>Fraction</t>
  </si>
  <si>
    <t>All</t>
  </si>
  <si>
    <t>HVACOperationSchd</t>
  </si>
  <si>
    <t>WD</t>
  </si>
  <si>
    <t>SummerDesign</t>
  </si>
  <si>
    <t>fraction</t>
  </si>
  <si>
    <t>Temperature</t>
  </si>
  <si>
    <t>Sat</t>
  </si>
  <si>
    <t>WinterDesign</t>
  </si>
  <si>
    <t>MinOA_MotorizedDamper_Sched</t>
  </si>
  <si>
    <t>Dual Zone Control Type Sched</t>
  </si>
  <si>
    <t>Control Type</t>
  </si>
  <si>
    <t>Seasonal-Reset-Supply-Air-Temp-Sch</t>
  </si>
  <si>
    <t>Through 3/31</t>
  </si>
  <si>
    <t>Through 9/30</t>
  </si>
  <si>
    <t>CW-Loop-Temp-Schedule</t>
  </si>
  <si>
    <t>HW-Loop-Temp-Schedule</t>
  </si>
  <si>
    <t>Heating-Supply-Air-Temp-Sch</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</si>
  <si>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</si>
  <si>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</si>
  <si>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</si>
  <si>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</si>
  <si>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</si>
  <si>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</si>
  <si>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</si>
  <si>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</si>
  <si>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</si>
  <si>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</si>
  <si>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</si>
  <si>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</si>
  <si>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</si>
  <si>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</si>
  <si>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</si>
  <si>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</si>
  <si>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</si>
  <si>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</si>
  <si>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</si>
  <si>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</si>
  <si>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</si>
  <si>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</si>
  <si>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</si>
  <si>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</si>
  <si>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</si>
  <si>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Vintage</t>
  </si>
  <si>
    <t>NEW CONSTRUCTION</t>
  </si>
  <si>
    <t>Location 
(Representing 8 Climate Zones)</t>
  </si>
  <si>
    <t>Zone 6A:  Burlington (cold, humid)
Zone 6B:  Helena (cold, dry)
Zone 7:  Duluth (very cold)
Zone 8:  Fairbanks (subarctic)</t>
  </si>
  <si>
    <t>Available fuel types</t>
  </si>
  <si>
    <t>Building Type (Principal Building Function)</t>
  </si>
  <si>
    <t>Building Prototype</t>
  </si>
  <si>
    <t>Total Floor Area (sq feet)</t>
  </si>
  <si>
    <t xml:space="preserve">Building shape </t>
  </si>
  <si>
    <t xml:space="preserve">Aspect Ratio </t>
  </si>
  <si>
    <t>Window Fraction
(Window-to-Wall Ratio)</t>
  </si>
  <si>
    <t>none</t>
  </si>
  <si>
    <t>Floor to floor height (feet)</t>
  </si>
  <si>
    <t>Floor to ceiling height (feet)</t>
  </si>
  <si>
    <t>Glazing sill height (feet)</t>
  </si>
  <si>
    <t>Architecture</t>
  </si>
  <si>
    <t xml:space="preserve">    Construction</t>
  </si>
  <si>
    <t xml:space="preserve">    Dimensions</t>
  </si>
  <si>
    <t xml:space="preserve">    Tilts and orientations</t>
  </si>
  <si>
    <t xml:space="preserve">vertical
</t>
  </si>
  <si>
    <t xml:space="preserve">    Glass-Type and frame</t>
  </si>
  <si>
    <t xml:space="preserve">    SHGC (all)</t>
  </si>
  <si>
    <t xml:space="preserve">    Visible transmittance</t>
  </si>
  <si>
    <t xml:space="preserve">    Operable area</t>
  </si>
  <si>
    <t xml:space="preserve">   Construction</t>
  </si>
  <si>
    <t xml:space="preserve">    Heating type</t>
  </si>
  <si>
    <t xml:space="preserve">    Cooling type</t>
  </si>
  <si>
    <t xml:space="preserve">    Distribution and terminal units</t>
  </si>
  <si>
    <t xml:space="preserve">    Air Conditioning</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</si>
  <si>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</si>
  <si>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</si>
  <si>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</si>
  <si>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</si>
  <si>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</si>
  <si>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</si>
  <si>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</si>
  <si>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</si>
  <si>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</si>
  <si>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</si>
  <si>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</si>
  <si>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</si>
  <si>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</si>
  <si>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</si>
  <si>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Schedule</t>
  </si>
  <si>
    <t xml:space="preserve">    Daylighting Controls</t>
  </si>
  <si>
    <t xml:space="preserve">    Occupancy Sensors</t>
  </si>
  <si>
    <t xml:space="preserve">    Average people</t>
  </si>
  <si>
    <t>References</t>
  </si>
  <si>
    <t>HVAC Schedules</t>
  </si>
  <si>
    <t>Internal Loads Schedules</t>
  </si>
  <si>
    <t>Service Water Heater Load Schedule</t>
  </si>
  <si>
    <t xml:space="preserve">    Thermostat Setpoint</t>
  </si>
  <si>
    <t xml:space="preserve">    Thermostat Setback</t>
  </si>
  <si>
    <t>Briggs, R.S., R.G. Lucas, and Z.T. Taylor. 2003. Climate Classification for Building Energy Codes and Standards:
Part 2—Zone Definitions, Maps, and Comparisons. ASHRAE Transactions 109(2).</t>
  </si>
  <si>
    <t>Misc.</t>
  </si>
  <si>
    <t>non-directional</t>
  </si>
  <si>
    <t xml:space="preserve">    Thermal properties for ground level floor
    U-factor (Btu / h * ft2 * °F) 
    and/or
    R-value (h * ft2 * °F / Btu)</t>
  </si>
  <si>
    <t xml:space="preserve">    Thermal properties for basement walls</t>
  </si>
  <si>
    <t>Skylight</t>
  </si>
  <si>
    <t>NA</t>
  </si>
  <si>
    <t>Slab-on-grade floors (unheated)</t>
  </si>
  <si>
    <t>6 inches standard wood (16.6 lb/ft²)</t>
  </si>
  <si>
    <t xml:space="preserve">   Infiltration</t>
  </si>
  <si>
    <t>(FAN_SCH)</t>
  </si>
  <si>
    <t>Zone 4A:  Baltimore (mild, humid)
Zone 4B:  Albuquerque (mild, dry)
Zone 4C:  Salem (mild, marine)
Zone 5A:  Chicago (cold, humid)
Zone 5B:  Boise (cold, dry)
Zone 5C:  Vancouver, BC (cold, marine)</t>
  </si>
  <si>
    <t>Zone 1A:  Miami (very hot, humid)
Zone 1B:  Riyadh, Saudi Arabia (very hot, dry)
Zone 2A:  Houston (hot, humid) 
Zone 2B:  Phoenix (hot, dry)
Zone 3A:  Memphis (warm, humid) 
Zone 3B:  El Paso (warm, dry)
Zone 3C:  San Francisco (warm,marine)</t>
  </si>
  <si>
    <t xml:space="preserve">    SHGC</t>
  </si>
  <si>
    <t xml:space="preserve">     Rated Pump Head</t>
  </si>
  <si>
    <t xml:space="preserve">     Cooling Tower Power</t>
  </si>
  <si>
    <t xml:space="preserve">BLDG_OCC_SCH </t>
  </si>
  <si>
    <t>WD, Winter Design</t>
  </si>
  <si>
    <t>HTGSETP_KITCHEN_SCH</t>
  </si>
  <si>
    <t>CLGSETP_KITCHEN_SCH</t>
  </si>
  <si>
    <t>FOOD SERVICE</t>
  </si>
  <si>
    <t>N/A</t>
  </si>
  <si>
    <t>2% of total WWR</t>
  </si>
  <si>
    <t>Not Modeled</t>
  </si>
  <si>
    <t>Gas furnace inside the packaged air conditioning unit</t>
  </si>
  <si>
    <t>Dining - 75°F Cooling/70°F Heating
Kitchen - 79°F Cooling/66°F Heating</t>
  </si>
  <si>
    <t>Single floor plus attic</t>
  </si>
  <si>
    <t>Sit Down Restaurant</t>
  </si>
  <si>
    <t xml:space="preserve">Kitchen, Dining, and Unconditioned Attic                                      </t>
  </si>
  <si>
    <t>55°F cooling / 104°F heating</t>
  </si>
  <si>
    <r>
      <t xml:space="preserve">    U-factor (Btu / h * ft</t>
    </r>
    <r>
      <rPr>
        <vertAlign val="superscript"/>
        <sz val="10"/>
        <rFont val="Arial"/>
        <family val="2"/>
      </rPr>
      <t>2</t>
    </r>
    <r>
      <rPr>
        <sz val="10"/>
        <rFont val="Arial"/>
        <family val="2"/>
      </rPr>
      <t xml:space="preserve"> * °F) and/or
    R-value (h * ft</t>
    </r>
    <r>
      <rPr>
        <vertAlign val="superscript"/>
        <sz val="10"/>
        <rFont val="Arial"/>
        <family val="2"/>
      </rPr>
      <t>2</t>
    </r>
    <r>
      <rPr>
        <sz val="10"/>
        <rFont val="Arial"/>
        <family val="2"/>
      </rPr>
      <t xml:space="preserve"> * °F / Btu)</t>
    </r>
  </si>
  <si>
    <r>
      <t xml:space="preserve">    U-factor (Btu / h * ft</t>
    </r>
    <r>
      <rPr>
        <vertAlign val="superscript"/>
        <sz val="10"/>
        <rFont val="Arial"/>
        <family val="2"/>
      </rPr>
      <t>2</t>
    </r>
    <r>
      <rPr>
        <sz val="10"/>
        <rFont val="Arial"/>
        <family val="2"/>
      </rPr>
      <t xml:space="preserve"> * °F) </t>
    </r>
  </si>
  <si>
    <t xml:space="preserve">   Dimensions </t>
  </si>
  <si>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</si>
  <si>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</si>
  <si>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See under </t>
    </r>
    <r>
      <rPr>
        <b/>
        <sz val="10"/>
        <rFont val="Arial"/>
        <family val="2"/>
      </rPr>
      <t>Schedules</t>
    </r>
  </si>
  <si>
    <r>
      <t xml:space="preserve">    Average power density (W/ft</t>
    </r>
    <r>
      <rPr>
        <vertAlign val="superscript"/>
        <sz val="10"/>
        <rFont val="Arial"/>
        <family val="2"/>
      </rPr>
      <t>2</t>
    </r>
    <r>
      <rPr>
        <sz val="10"/>
        <rFont val="Arial"/>
        <family val="2"/>
      </rPr>
      <t>)</t>
    </r>
  </si>
  <si>
    <t>Zone Summary</t>
  </si>
  <si>
    <t>Multipliers</t>
  </si>
  <si>
    <t>DINING</t>
  </si>
  <si>
    <t>Yes</t>
  </si>
  <si>
    <t>KITCHEN</t>
  </si>
  <si>
    <t>ATTIC</t>
  </si>
  <si>
    <t>WD, Sat</t>
  </si>
  <si>
    <t>ASHRAE 90.1 Prototype Building Modeling Specifications</t>
  </si>
  <si>
    <t>South: 28%
East: 20.22%
North: 0%
West: 20.22%
Total: 17.11%</t>
  </si>
  <si>
    <t xml:space="preserve">Peak: 0.2016 cfm/sf of above grade exterior wall surface area (when fans turn off)
Off Peak: 25% of peak infiltration rate (when fans turn on)
</t>
  </si>
  <si>
    <t>Dining - 86°F Cooling/60°F Heating
Kitchen - 86°F Cooling/60°F Heating</t>
  </si>
  <si>
    <t>Astronomical Clock</t>
  </si>
  <si>
    <t>3695 watts</t>
  </si>
  <si>
    <t>Descriptions</t>
  </si>
  <si>
    <t>Data Source</t>
  </si>
  <si>
    <t>Selection of representative climates based on Briggs' paper. See Reference.</t>
  </si>
  <si>
    <t xml:space="preserve">5,502 (74.2 ft x 74.2 ft) </t>
  </si>
  <si>
    <t xml:space="preserve">3.5 ft (top of the window is 6.5 ft with 3 ft high glass)
</t>
  </si>
  <si>
    <t xml:space="preserve">Steel-framed Wall:
1 in. Stucco + 0.625 in. gypsum board + wall insulation + 0.625 in. gypsum board </t>
  </si>
  <si>
    <t>Construction type: 2003 CBECS Data and PNNL's CBECS Study 2007.
Exterior wall layers: default 90.1 layering</t>
  </si>
  <si>
    <r>
      <t xml:space="preserve">    U-factor (Btu / h * ft</t>
    </r>
    <r>
      <rPr>
        <vertAlign val="superscript"/>
        <sz val="10"/>
        <color indexed="8"/>
        <rFont val="Arial"/>
        <family val="2"/>
      </rPr>
      <t>2</t>
    </r>
    <r>
      <rPr>
        <sz val="10"/>
        <color indexed="8"/>
        <rFont val="Arial"/>
        <family val="2"/>
      </rPr>
      <t xml:space="preserve"> * °F) and/or
    R-value (h * ft</t>
    </r>
    <r>
      <rPr>
        <vertAlign val="superscript"/>
        <sz val="10"/>
        <color indexed="8"/>
        <rFont val="Arial"/>
        <family val="2"/>
      </rPr>
      <t>2</t>
    </r>
    <r>
      <rPr>
        <sz val="10"/>
        <color indexed="8"/>
        <rFont val="Arial"/>
        <family val="2"/>
      </rPr>
      <t xml:space="preserve"> * °F / Btu)</t>
    </r>
  </si>
  <si>
    <t>ASHRAE 90.1 Requirements
Nonresidential; Walls, Above-Grade, Steel-Framed</t>
  </si>
  <si>
    <t>ASHRAE 90.1</t>
  </si>
  <si>
    <t xml:space="preserve">based on floor area and aspect ratio </t>
  </si>
  <si>
    <t>Construction type: 2003 CBECS Data and PNNL's CBECS Study 2007. 
Roof layers: default 90.1 layering</t>
  </si>
  <si>
    <t>based on floor area and aspect ratio</t>
  </si>
  <si>
    <t>based on window fraction, location, glazing sill height, floor area and aspect ratio</t>
  </si>
  <si>
    <t xml:space="preserve">Ducker Fenestration Market Data provided by the 90.1 envelope subcommittee </t>
  </si>
  <si>
    <t xml:space="preserve">Ducker Fenestration Market Data provided by the envelope subcommittee </t>
  </si>
  <si>
    <t>6" concrete slab poured directly on to the earth</t>
  </si>
  <si>
    <t>ASHRAE 90.1 Requirements
Nonresidential; Slab-on-Grade Floors, unheated</t>
  </si>
  <si>
    <t>0.5 in gypsum board + 0.5 in gypsum board</t>
  </si>
  <si>
    <t>based on floor plan and floor-to-floor height</t>
  </si>
  <si>
    <t>Reference: 
PNNL-18898: Infiltration Modeling Guidelines for Commercial Building Energy Analysis.</t>
  </si>
  <si>
    <t>2003 CBECS Data, PNNL's CBECS Study 2006, and 90.1 Mechanical Subcommittee input.</t>
  </si>
  <si>
    <t>Packaged air conditioning unit</t>
  </si>
  <si>
    <t>autosized to design day</t>
  </si>
  <si>
    <t>Various by climate location and design cooling capacity
ASHRAE 90.1 Requirements
Minimum equipment efficiency for Air Conditioners and Condensing Units</t>
  </si>
  <si>
    <t>Various by climate location and design heating capacity
ASHRAE 90.1 Requirements
Minimum equipment efficiency for Warm Air Furnaces</t>
  </si>
  <si>
    <t>Various by climate location and cooling capacity
Control type: differential dry bulb</t>
  </si>
  <si>
    <t>ASHRAE Ventilation Standard 62.1</t>
  </si>
  <si>
    <t>ASHRAE 90.1 requirements for motor efficiency and fan power limitation</t>
  </si>
  <si>
    <t>Various depending on the fan supply air cfm</t>
  </si>
  <si>
    <t>Various depending on the fan motor size</t>
  </si>
  <si>
    <t>Service hot water</t>
  </si>
  <si>
    <r>
      <t xml:space="preserve">BLDG_SWH_SCH 
See under </t>
    </r>
    <r>
      <rPr>
        <b/>
        <sz val="10"/>
        <color indexed="8"/>
        <rFont val="Arial"/>
        <family val="2"/>
      </rPr>
      <t>Schedules</t>
    </r>
  </si>
  <si>
    <t xml:space="preserve">    Water consumption</t>
  </si>
  <si>
    <t>ASHRAE 90.1
Lighting Power Densities Using the Building Area Method</t>
  </si>
  <si>
    <r>
      <t xml:space="preserve">See under </t>
    </r>
    <r>
      <rPr>
        <b/>
        <sz val="10"/>
        <color indexed="8"/>
        <rFont val="Arial"/>
        <family val="2"/>
      </rPr>
      <t>Schedules</t>
    </r>
  </si>
  <si>
    <t>ASHRAE 90.1 Requirements</t>
  </si>
  <si>
    <t xml:space="preserve">Plug load </t>
  </si>
  <si>
    <r>
      <t xml:space="preserve">    Average power density (W/ft</t>
    </r>
    <r>
      <rPr>
        <vertAlign val="superscript"/>
        <sz val="10"/>
        <color indexed="8"/>
        <rFont val="Arial"/>
        <family val="2"/>
      </rPr>
      <t>2</t>
    </r>
    <r>
      <rPr>
        <sz val="10"/>
        <color indexed="8"/>
        <rFont val="Arial"/>
        <family val="2"/>
      </rPr>
      <t>)</t>
    </r>
  </si>
  <si>
    <r>
      <t xml:space="preserve">See under </t>
    </r>
    <r>
      <rPr>
        <b/>
        <sz val="10"/>
        <color indexed="8"/>
        <rFont val="Arial"/>
        <family val="2"/>
      </rPr>
      <t>Zone Summary</t>
    </r>
  </si>
  <si>
    <t xml:space="preserve">Gowri K, DW Winiarski, and RE Jarnagin.  2009.  Infiltration modeling guidelines for commercial building energy analysis .  PNNL-18898, Pacific Northwest National Laboratory, Richland, WA.  http://www.pnl.gov/main/publications/external/technical_reports/PNNL-18898.pdf
</t>
  </si>
  <si>
    <t>(90.1-2004 baseline requirements for LPD)</t>
  </si>
  <si>
    <t>Zone</t>
  </si>
  <si>
    <t>Area [ft²]</t>
  </si>
  <si>
    <t>Conditioned [Y/N]</t>
  </si>
  <si>
    <t>Volume
 [ft³]</t>
  </si>
  <si>
    <t>Gross Wall Area [ft²]</t>
  </si>
  <si>
    <t>Window Glass Area [ft²]</t>
  </si>
  <si>
    <t>Lighting [W/ft²]</t>
  </si>
  <si>
    <t>People 
[ft²/person]</t>
  </si>
  <si>
    <t>Number of People</t>
  </si>
  <si>
    <t xml:space="preserve">Plug and Process, Electricity [W/ft²] </t>
  </si>
  <si>
    <t>Plug and Process, Gas [W/ft²]</t>
  </si>
  <si>
    <r>
      <t>TOTAL</t>
    </r>
    <r>
      <rPr>
        <vertAlign val="superscript"/>
        <sz val="10"/>
        <color indexed="8"/>
        <rFont val="Arial"/>
        <family val="2"/>
      </rPr>
      <t>1</t>
    </r>
  </si>
  <si>
    <t>AREA WEIGHTED AVERAGE</t>
  </si>
  <si>
    <t xml:space="preserve">1. Only volume, and gross wall area include unconditioned space.   </t>
  </si>
  <si>
    <t>Used for Electric Equipment</t>
  </si>
  <si>
    <t>Rest_GAS_EQUIP_SCH</t>
  </si>
  <si>
    <t>Used for Gas Cooking Equipment</t>
  </si>
  <si>
    <t>Exterior Loads Schedules</t>
  </si>
  <si>
    <t>BLDG_EXTERIOR_LIGHT</t>
  </si>
  <si>
    <t>(AstronomicalClock control)</t>
  </si>
  <si>
    <t>INFIL_SCH_PNNL</t>
  </si>
  <si>
    <t>WD,</t>
  </si>
  <si>
    <t>(Dining)</t>
  </si>
  <si>
    <t>(Kitchen)</t>
  </si>
  <si>
    <t>MinOA_SDKitch_Sched</t>
  </si>
  <si>
    <t>Minimum Outdoor Ventilation Air Requirements</t>
  </si>
  <si>
    <t>Total Occupants</t>
  </si>
  <si>
    <t>Multiplier</t>
  </si>
  <si>
    <t>Assumed Space Type</t>
  </si>
  <si>
    <t>90.1-1989</t>
  </si>
  <si>
    <t>62-1999</t>
  </si>
  <si>
    <t>62.1-2004</t>
  </si>
  <si>
    <t>62.1-2007</t>
  </si>
  <si>
    <t>90.1-2004
(62-1999)</t>
  </si>
  <si>
    <t>90.1-2007
(62.1-2004)</t>
  </si>
  <si>
    <t>90.1-2010
(62.1-2007)</t>
  </si>
  <si>
    <t>Restaurant dining rooms</t>
  </si>
  <si>
    <t>Kitchen</t>
  </si>
  <si>
    <r>
      <t>TOTAL</t>
    </r>
    <r>
      <rPr>
        <b/>
        <vertAlign val="superscript"/>
        <sz val="10"/>
        <rFont val="Times New Roman"/>
        <family val="1"/>
      </rPr>
      <t>2</t>
    </r>
  </si>
  <si>
    <t>1. Kitchen occupancy not included in ASHRAE 62.1-2004, therefore the value is from the DOE's benchmark model V1.0_3.0</t>
  </si>
  <si>
    <t xml:space="preserve">Insulated Ceiling - horizontal
Attic Roof 
North &amp; South  - 45 deg. 
East &amp; West - 18.44 deg.  </t>
  </si>
  <si>
    <r>
      <t xml:space="preserve">ASHRAE Ventilation Standard 62.1 and additional outdoor air to replace the kitchen exhaust flow (6,000 cfm)
See under </t>
    </r>
    <r>
      <rPr>
        <b/>
        <sz val="10"/>
        <rFont val="Arial"/>
        <family val="2"/>
      </rPr>
      <t>Outdoor Air</t>
    </r>
    <r>
      <rPr>
        <i/>
        <sz val="10"/>
        <rFont val="Arial"/>
        <family val="2"/>
      </rPr>
      <t>.</t>
    </r>
  </si>
  <si>
    <t xml:space="preserve">Attic Roof (all zones): 0.071 - No Insulation
Ceiling: ASHRAE 90.1 Requirements
Nonresidential; Roofs, Attic and other
</t>
  </si>
  <si>
    <t>All on dining-zone facade, none in kitchen. See above</t>
  </si>
  <si>
    <t>Unconditioned attic roof modeled with asphalt shingles and 0.625 in. gypsum board (no insulation). Ceiling between attic and conditioned zones modeled with wood-joist attic roof consisting of the following layers: insulation and 0.625 in. gypsum board</t>
  </si>
  <si>
    <t>Single zone, constant air volume air distribution</t>
  </si>
  <si>
    <t>100% eff motor. Negligible power consumption</t>
  </si>
  <si>
    <t>Area 
(sqft)</t>
  </si>
  <si>
    <t>2. In order to provide sufficient OSA to replace exhaust flow through kitchen hoods (6,000 cfm), modeled OSA to kitchen is different from OSA determined based on ASHRAE  62.1. It takes into account the available OSA in dining as transfer air.</t>
  </si>
  <si>
    <t>Natural Gas (main); Electric (dishwasher booster)</t>
  </si>
  <si>
    <t>200 (main); 6 (dishwasher booster)</t>
  </si>
  <si>
    <t>Reference:
PNNL 2014. Enhancements to ASHRAE Standard 90.1 Prototype Building Models</t>
  </si>
  <si>
    <t>Pacific Northwest National Laboratory, updated on 03-21-2014</t>
  </si>
  <si>
    <t>ASHRAE 90.1 Requirements
Nonresidential; Vertical Glazing</t>
  </si>
  <si>
    <t>Hypothetical window with weighted U-factor and SHGC</t>
  </si>
  <si>
    <t>140 F (main); 180 F (dishwasher booster)</t>
  </si>
  <si>
    <r>
      <t xml:space="preserve">Occupant Density 
(Sqft/Person) (Note </t>
    </r>
    <r>
      <rPr>
        <b/>
        <vertAlign val="superscript"/>
        <sz val="10"/>
        <color indexed="8"/>
        <rFont val="Arial"/>
        <family val="2"/>
      </rPr>
      <t>1)</t>
    </r>
  </si>
  <si>
    <r>
      <t xml:space="preserve">Total OSA Ventilation (cfm/zone)  (Note </t>
    </r>
    <r>
      <rPr>
        <b/>
        <vertAlign val="superscript"/>
        <sz val="10"/>
        <rFont val="Arial"/>
        <family val="2"/>
      </rPr>
      <t>2)</t>
    </r>
  </si>
  <si>
    <r>
      <t>Total OSA Ventilation 
(cfm/ft</t>
    </r>
    <r>
      <rPr>
        <b/>
        <vertAlign val="superscript"/>
        <sz val="10"/>
        <rFont val="Arial"/>
        <family val="2"/>
      </rPr>
      <t>2</t>
    </r>
    <r>
      <rPr>
        <b/>
        <sz val="10"/>
        <rFont val="Arial"/>
        <family val="2"/>
      </rPr>
      <t xml:space="preserve">)  (Note </t>
    </r>
    <r>
      <rPr>
        <b/>
        <vertAlign val="superscript"/>
        <sz val="10"/>
        <rFont val="Arial"/>
        <family val="2"/>
      </rPr>
      <t>2)</t>
    </r>
  </si>
  <si>
    <t xml:space="preserve">PNNL.  2014.  Enhancements to ASHRAE Standard 90.1 Prototype Building Models.  Pacific Northwest National Laboratory, Richland, Washington.  Available at https://www.energycodes.gov/development/commercial/90.1_models.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</si>
</sst>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72">
    <font>
      <sz val="8"/>
      <color indexed="8"/>
      <name val="MS Sans Serif"/>
      <family val="0"/>
    </font>
    <font>
      <sz val="11"/>
      <color indexed="8"/>
      <name val="Calibri"/>
      <family val="2"/>
    </font>
    <font>
      <sz val="10"/>
      <name val="Arial"/>
      <family val="2"/>
    </font>
    <font>
      <sz val="12"/>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b/>
      <sz val="12"/>
      <color indexed="8"/>
      <name val="Arial"/>
      <family val="2"/>
    </font>
    <font>
      <i/>
      <sz val="10"/>
      <name val="Arial"/>
      <family val="2"/>
    </font>
    <font>
      <b/>
      <sz val="8"/>
      <color indexed="9"/>
      <name val="Arial"/>
      <family val="2"/>
    </font>
    <font>
      <sz val="8"/>
      <name val="MS Sans Serif"/>
      <family val="2"/>
    </font>
    <font>
      <sz val="11"/>
      <name val="Arial"/>
      <family val="2"/>
    </font>
    <font>
      <sz val="10"/>
      <color indexed="8"/>
      <name val="MS Sans Serif"/>
      <family val="2"/>
    </font>
    <font>
      <sz val="10"/>
      <color indexed="10"/>
      <name val="Arial"/>
      <family val="2"/>
    </font>
    <font>
      <b/>
      <sz val="10"/>
      <color indexed="10"/>
      <name val="Arial"/>
      <family val="2"/>
    </font>
    <font>
      <vertAlign val="superscript"/>
      <sz val="10"/>
      <name val="Arial"/>
      <family val="2"/>
    </font>
    <font>
      <sz val="8"/>
      <color indexed="8"/>
      <name val="Garamond"/>
      <family val="1"/>
    </font>
    <font>
      <i/>
      <sz val="11"/>
      <name val="Arial"/>
      <family val="2"/>
    </font>
    <font>
      <vertAlign val="superscript"/>
      <sz val="10"/>
      <color indexed="8"/>
      <name val="Arial"/>
      <family val="2"/>
    </font>
    <font>
      <sz val="10"/>
      <color indexed="8"/>
      <name val="Calibri"/>
      <family val="2"/>
    </font>
    <font>
      <sz val="11"/>
      <name val="Calibri"/>
      <family val="2"/>
    </font>
    <font>
      <b/>
      <vertAlign val="superscript"/>
      <sz val="10"/>
      <name val="Times New Roman"/>
      <family val="1"/>
    </font>
    <font>
      <sz val="8.45"/>
      <color indexed="8"/>
      <name val="Calibri"/>
      <family val="2"/>
    </font>
    <font>
      <sz val="10"/>
      <name val="MS Sans Serif"/>
      <family val="2"/>
    </font>
    <font>
      <b/>
      <vertAlign val="superscript"/>
      <sz val="10"/>
      <color indexed="8"/>
      <name val="Arial"/>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prial"/>
      <family val="0"/>
    </font>
    <font>
      <sz val="10"/>
      <color indexed="40"/>
      <name val="Aprial"/>
      <family val="0"/>
    </font>
    <font>
      <sz val="10"/>
      <color indexed="10"/>
      <name val="Aprial"/>
      <family val="0"/>
    </font>
    <font>
      <sz val="12"/>
      <color indexed="8"/>
      <name val="Arial"/>
      <family val="2"/>
    </font>
    <font>
      <sz val="12"/>
      <color indexed="8"/>
      <name val="Calibri"/>
      <family val="2"/>
    </font>
    <font>
      <sz val="12"/>
      <color indexed="8"/>
      <name val="Aprial"/>
      <family val="0"/>
    </font>
    <font>
      <b/>
      <sz val="2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tint="-0.1499900072813034"/>
        <bgColor indexed="64"/>
      </patternFill>
    </fill>
    <fill>
      <patternFill patternType="solid">
        <fgColor indexed="49"/>
        <bgColor indexed="64"/>
      </patternFill>
    </fill>
    <fill>
      <patternFill patternType="solid">
        <fgColor indexed="55"/>
        <bgColor indexed="64"/>
      </patternFill>
    </fill>
    <fill>
      <patternFill patternType="solid">
        <fgColor rgb="FFCCFFFF"/>
        <bgColor indexed="64"/>
      </patternFill>
    </fill>
    <fill>
      <patternFill patternType="solid">
        <fgColor indexed="63"/>
        <bgColor indexed="64"/>
      </patternFill>
    </fill>
    <fill>
      <patternFill patternType="solid">
        <fgColor indexed="43"/>
        <bgColor indexed="64"/>
      </patternFill>
    </fill>
    <fill>
      <patternFill patternType="solid">
        <fgColor rgb="FFFFFF9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style="medium"/>
      <bottom style="medium"/>
    </border>
    <border>
      <left style="medium"/>
      <right/>
      <top style="thin"/>
      <bottom style="thin"/>
    </border>
    <border>
      <left style="medium"/>
      <right/>
      <top/>
      <bottom style="thin"/>
    </border>
    <border>
      <left style="medium"/>
      <right/>
      <top style="thin"/>
      <bottom/>
    </border>
    <border>
      <left/>
      <right/>
      <top style="thin"/>
      <bottom style="medium"/>
    </border>
    <border>
      <left/>
      <right/>
      <top style="medium"/>
      <bottom style="thin"/>
    </border>
    <border>
      <left/>
      <right/>
      <top style="thin"/>
      <bottom style="thin"/>
    </border>
    <border>
      <left style="medium"/>
      <right/>
      <top/>
      <bottom/>
    </border>
    <border>
      <left style="medium"/>
      <right style="medium"/>
      <top/>
      <bottom style="medium"/>
    </border>
    <border>
      <left/>
      <right/>
      <top/>
      <bottom style="medium"/>
    </border>
    <border>
      <left style="medium"/>
      <right/>
      <top style="medium"/>
      <bottom style="thin"/>
    </border>
    <border>
      <left style="medium"/>
      <right style="medium"/>
      <top style="thin"/>
      <bottom style="thin"/>
    </border>
    <border>
      <left style="medium"/>
      <right/>
      <top style="thin"/>
      <bottom style="medium"/>
    </border>
    <border>
      <left/>
      <right style="thin"/>
      <top style="thin"/>
      <bottom style="medium"/>
    </border>
    <border>
      <left/>
      <right style="thin"/>
      <top style="thin"/>
      <bottom style="thin"/>
    </border>
    <border>
      <left/>
      <right style="thin"/>
      <top style="medium"/>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hair"/>
      <bottom style="hair"/>
    </border>
    <border>
      <left style="thin"/>
      <right style="thin"/>
      <top/>
      <bottom style="thin"/>
    </border>
    <border>
      <left/>
      <right/>
      <top/>
      <bottom style="thin"/>
    </border>
    <border>
      <left style="thin"/>
      <right/>
      <top/>
      <bottom style="thin"/>
    </border>
    <border>
      <left/>
      <right style="thin"/>
      <top style="medium"/>
      <bottom/>
    </border>
    <border>
      <left style="thin"/>
      <right style="thin"/>
      <top style="medium"/>
      <bottom/>
    </border>
    <border>
      <left/>
      <right style="thin"/>
      <top/>
      <bottom style="medium"/>
    </border>
    <border>
      <left style="thin"/>
      <right style="thin"/>
      <top/>
      <bottom style="medium"/>
    </border>
    <border>
      <left style="medium"/>
      <right style="thin"/>
      <top style="thin"/>
      <bottom style="thin"/>
    </border>
    <border>
      <left style="thin"/>
      <right style="medium"/>
      <top style="thin"/>
      <bottom style="thin"/>
    </border>
    <border>
      <left/>
      <right style="thin"/>
      <top style="thin"/>
      <bottom/>
    </border>
    <border>
      <left/>
      <right style="thin"/>
      <top style="medium"/>
      <bottom style="medium"/>
    </border>
    <border>
      <left style="medium"/>
      <right style="thin"/>
      <top style="medium"/>
      <bottom style="thin"/>
    </border>
    <border>
      <left style="medium"/>
      <right style="thin"/>
      <top/>
      <bottom style="thin"/>
    </border>
    <border>
      <left/>
      <right style="thin"/>
      <top/>
      <bottom/>
    </border>
    <border>
      <left style="medium"/>
      <right style="thin"/>
      <top style="thin"/>
      <bottom style="medium"/>
    </border>
    <border>
      <left style="thin"/>
      <right style="thin"/>
      <top style="thin"/>
      <bottom style="medium"/>
    </border>
    <border>
      <left style="thin"/>
      <right style="thin"/>
      <top style="thin"/>
      <bottom/>
    </border>
    <border>
      <left style="thin"/>
      <right/>
      <top/>
      <bottom style="medium"/>
    </border>
    <border>
      <left style="thin"/>
      <right>
        <color indexed="63"/>
      </right>
      <top style="thin"/>
      <bottom>
        <color indexed="63"/>
      </bottom>
    </border>
    <border>
      <left/>
      <right/>
      <top style="thin"/>
      <bottom/>
    </border>
    <border>
      <left style="thin"/>
      <right>
        <color indexed="63"/>
      </right>
      <top>
        <color indexed="63"/>
      </top>
      <bottom>
        <color indexed="63"/>
      </bottom>
    </border>
    <border>
      <left style="thin"/>
      <right style="thin"/>
      <top style="medium"/>
      <bottom style="thin"/>
    </border>
    <border>
      <left style="thin"/>
      <right style="thin"/>
      <top/>
      <bottom/>
    </border>
    <border>
      <left style="thin"/>
      <right style="medium"/>
      <top style="thin"/>
      <bottom style="medium"/>
    </border>
    <border>
      <left/>
      <right style="medium"/>
      <top style="thin"/>
      <bottom style="thin"/>
    </border>
    <border>
      <left/>
      <right style="medium"/>
      <top style="thin"/>
      <bottom/>
    </border>
    <border>
      <left style="medium"/>
      <right style="thin"/>
      <top style="thin"/>
      <bottom/>
    </border>
    <border>
      <left/>
      <right style="medium"/>
      <top style="medium"/>
      <bottom style="thin"/>
    </border>
    <border>
      <left style="thin"/>
      <right style="medium"/>
      <top style="medium"/>
      <bottom style="thin"/>
    </border>
    <border>
      <left style="medium"/>
      <right/>
      <top style="medium"/>
      <bottom style="medium"/>
    </border>
    <border>
      <left/>
      <right style="medium"/>
      <top style="thin"/>
      <bottom style="medium"/>
    </border>
    <border>
      <left/>
      <right style="medium"/>
      <top/>
      <bottom style="thin"/>
    </border>
    <border>
      <left/>
      <right style="medium"/>
      <top/>
      <bottom/>
    </border>
    <border>
      <left/>
      <right style="medium"/>
      <top style="medium"/>
      <bottom style="medium"/>
    </border>
    <border>
      <left style="medium"/>
      <right/>
      <top/>
      <bottom style="medium"/>
    </border>
    <border>
      <left style="medium"/>
      <right style="medium"/>
      <top style="thin"/>
      <bottom/>
    </border>
    <border>
      <left style="medium"/>
      <right style="medium"/>
      <top/>
      <bottom/>
    </border>
    <border>
      <left style="medium"/>
      <right style="medium"/>
      <top/>
      <bottom style="thin"/>
    </border>
    <border>
      <left style="medium"/>
      <right style="thin"/>
      <top/>
      <bottom style="medium"/>
    </border>
    <border>
      <left style="thin"/>
      <right/>
      <top style="thin"/>
      <bottom style="thin"/>
    </border>
    <border>
      <left style="thin"/>
      <right style="thin">
        <color rgb="FFB2B2B2"/>
      </right>
      <top/>
      <bottom style="thin">
        <color rgb="FFB2B2B2"/>
      </bottom>
    </border>
    <border>
      <left style="thin">
        <color rgb="FFB2B2B2"/>
      </left>
      <right style="thin">
        <color rgb="FFB2B2B2"/>
      </right>
      <top/>
      <bottom style="thin">
        <color rgb="FFB2B2B2"/>
      </bottom>
    </border>
    <border>
      <left style="thin">
        <color rgb="FFB2B2B2"/>
      </left>
      <right style="thin"/>
      <top/>
      <bottom style="thin">
        <color rgb="FFB2B2B2"/>
      </bottom>
    </border>
  </borders>
  <cellStyleXfs count="7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pplyNumberFormat="0" applyFill="0" applyBorder="0" applyAlignment="0" applyProtection="0"/>
    <xf numFmtId="0" fontId="55"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5"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31">
    <xf numFmtId="0" fontId="0" fillId="0" borderId="0" xfId="0" applyAlignment="1">
      <alignment vertical="top" wrapText="1"/>
    </xf>
    <xf numFmtId="0" fontId="2" fillId="0" borderId="0" xfId="59" applyAlignment="1">
      <alignment vertical="top" wrapText="1"/>
      <protection/>
    </xf>
    <xf numFmtId="0" fontId="2" fillId="0" borderId="0" xfId="59" applyFill="1" applyAlignment="1">
      <alignment vertical="top" wrapText="1"/>
      <protection/>
    </xf>
    <xf numFmtId="0" fontId="2" fillId="0" borderId="0" xfId="59" applyBorder="1" applyAlignment="1">
      <alignment vertical="top" wrapText="1"/>
      <protection/>
    </xf>
    <xf numFmtId="0" fontId="9" fillId="33" borderId="10" xfId="59" applyFont="1" applyFill="1" applyBorder="1" applyAlignment="1">
      <alignment horizontal="left" vertical="center" wrapText="1"/>
      <protection/>
    </xf>
    <xf numFmtId="0" fontId="2" fillId="0" borderId="11" xfId="59" applyFill="1" applyBorder="1" applyAlignment="1">
      <alignment vertical="top" wrapText="1"/>
      <protection/>
    </xf>
    <xf numFmtId="0" fontId="9" fillId="0" borderId="0" xfId="59" applyFont="1" applyBorder="1" applyAlignment="1">
      <alignment horizontal="left" vertical="center" wrapText="1"/>
      <protection/>
    </xf>
    <xf numFmtId="0" fontId="9" fillId="0" borderId="0" xfId="59" applyFont="1" applyAlignment="1">
      <alignment horizontal="left" vertical="center" wrapText="1"/>
      <protection/>
    </xf>
    <xf numFmtId="0" fontId="2" fillId="0" borderId="12" xfId="59" applyFill="1" applyBorder="1" applyAlignment="1">
      <alignment horizontal="left" vertical="top" wrapText="1"/>
      <protection/>
    </xf>
    <xf numFmtId="0" fontId="2" fillId="0" borderId="12" xfId="59" applyBorder="1" applyAlignment="1">
      <alignment horizontal="left" vertical="top" wrapText="1"/>
      <protection/>
    </xf>
    <xf numFmtId="0" fontId="2" fillId="0" borderId="11" xfId="59" applyBorder="1" applyAlignment="1">
      <alignment vertical="top" wrapText="1"/>
      <protection/>
    </xf>
    <xf numFmtId="0" fontId="8" fillId="0" borderId="13" xfId="59" applyFont="1" applyBorder="1" applyAlignment="1">
      <alignment horizontal="left" vertical="top"/>
      <protection/>
    </xf>
    <xf numFmtId="0" fontId="2" fillId="0" borderId="14" xfId="59" applyBorder="1" applyAlignment="1">
      <alignment horizontal="left" vertical="top" wrapText="1"/>
      <protection/>
    </xf>
    <xf numFmtId="0" fontId="8" fillId="0" borderId="13" xfId="59" applyFont="1" applyFill="1" applyBorder="1" applyAlignment="1">
      <alignment horizontal="left" vertical="top" wrapText="1"/>
      <protection/>
    </xf>
    <xf numFmtId="0" fontId="8" fillId="0" borderId="12" xfId="59" applyFont="1" applyBorder="1" applyAlignment="1">
      <alignment horizontal="left" vertical="top" wrapText="1"/>
      <protection/>
    </xf>
    <xf numFmtId="0" fontId="2" fillId="0" borderId="15" xfId="59" applyBorder="1" applyAlignment="1">
      <alignment vertical="top"/>
      <protection/>
    </xf>
    <xf numFmtId="0" fontId="9" fillId="0" borderId="0" xfId="61" applyFont="1">
      <alignment/>
      <protection/>
    </xf>
    <xf numFmtId="0" fontId="2" fillId="0" borderId="16" xfId="59" applyBorder="1" applyAlignment="1">
      <alignment wrapText="1"/>
      <protection/>
    </xf>
    <xf numFmtId="0" fontId="2" fillId="0" borderId="12" xfId="59" applyFont="1" applyBorder="1" applyAlignment="1">
      <alignment horizontal="left" vertical="top" wrapText="1"/>
      <protection/>
    </xf>
    <xf numFmtId="0" fontId="2" fillId="0" borderId="13" xfId="59" applyFont="1" applyBorder="1" applyAlignment="1">
      <alignment horizontal="left" vertical="top" wrapText="1"/>
      <protection/>
    </xf>
    <xf numFmtId="0" fontId="9" fillId="0" borderId="0" xfId="61" applyFont="1" applyFill="1">
      <alignment/>
      <protection/>
    </xf>
    <xf numFmtId="0" fontId="2" fillId="0" borderId="12" xfId="59" applyFont="1" applyFill="1" applyBorder="1" applyAlignment="1">
      <alignment horizontal="left" vertical="top" wrapText="1"/>
      <protection/>
    </xf>
    <xf numFmtId="0" fontId="19" fillId="0" borderId="12" xfId="59" applyFont="1" applyFill="1" applyBorder="1" applyAlignment="1">
      <alignment horizontal="left" vertical="top" wrapText="1"/>
      <protection/>
    </xf>
    <xf numFmtId="0" fontId="19" fillId="0" borderId="0" xfId="59" applyFont="1" applyFill="1" applyAlignment="1">
      <alignment vertical="top" wrapText="1"/>
      <protection/>
    </xf>
    <xf numFmtId="0" fontId="19" fillId="0" borderId="12" xfId="59" applyFont="1" applyBorder="1" applyAlignment="1">
      <alignment horizontal="left" vertical="top" wrapText="1"/>
      <protection/>
    </xf>
    <xf numFmtId="0" fontId="19" fillId="0" borderId="0" xfId="59" applyFont="1" applyAlignment="1">
      <alignment vertical="top" wrapText="1"/>
      <protection/>
    </xf>
    <xf numFmtId="0" fontId="19" fillId="0" borderId="17" xfId="59" applyFont="1" applyBorder="1" applyAlignment="1">
      <alignment wrapText="1"/>
      <protection/>
    </xf>
    <xf numFmtId="0" fontId="20" fillId="0" borderId="17" xfId="59" applyFont="1" applyFill="1" applyBorder="1" applyAlignment="1">
      <alignment vertical="top" wrapText="1"/>
      <protection/>
    </xf>
    <xf numFmtId="0" fontId="2" fillId="0" borderId="13" xfId="59" applyFont="1" applyFill="1" applyBorder="1" applyAlignment="1">
      <alignment horizontal="left" vertical="top" wrapText="1"/>
      <protection/>
    </xf>
    <xf numFmtId="0" fontId="2" fillId="0" borderId="0" xfId="59" applyFont="1" applyFill="1" applyAlignment="1">
      <alignment vertical="top" wrapText="1"/>
      <protection/>
    </xf>
    <xf numFmtId="0" fontId="2" fillId="0" borderId="0" xfId="59" applyFont="1" applyAlignment="1">
      <alignment vertical="top" wrapText="1"/>
      <protection/>
    </xf>
    <xf numFmtId="0" fontId="7" fillId="0" borderId="12" xfId="59" applyFont="1" applyFill="1" applyBorder="1" applyAlignment="1">
      <alignment vertical="top" wrapText="1"/>
      <protection/>
    </xf>
    <xf numFmtId="0" fontId="2" fillId="0" borderId="17" xfId="59" applyFont="1" applyBorder="1" applyAlignment="1">
      <alignment wrapText="1"/>
      <protection/>
    </xf>
    <xf numFmtId="0" fontId="2" fillId="0" borderId="12" xfId="59" applyFont="1" applyBorder="1" applyAlignment="1">
      <alignment horizontal="left" vertical="top" shrinkToFit="1"/>
      <protection/>
    </xf>
    <xf numFmtId="0" fontId="2" fillId="0" borderId="0" xfId="59" applyFont="1" applyAlignment="1">
      <alignment vertical="top" shrinkToFit="1"/>
      <protection/>
    </xf>
    <xf numFmtId="0" fontId="16" fillId="0" borderId="17" xfId="0" applyFont="1" applyBorder="1" applyAlignment="1">
      <alignment vertical="top" wrapText="1"/>
    </xf>
    <xf numFmtId="0" fontId="2" fillId="0" borderId="17" xfId="59" applyFont="1" applyFill="1" applyBorder="1" applyAlignment="1">
      <alignment horizontal="center" vertical="center" wrapText="1"/>
      <protection/>
    </xf>
    <xf numFmtId="0" fontId="2" fillId="0" borderId="12" xfId="59" applyFont="1" applyBorder="1" applyAlignment="1">
      <alignment vertical="top" wrapText="1"/>
      <protection/>
    </xf>
    <xf numFmtId="0" fontId="7" fillId="0" borderId="12" xfId="59" applyFont="1" applyFill="1" applyBorder="1" applyAlignment="1">
      <alignment horizontal="left" vertical="top" wrapText="1"/>
      <protection/>
    </xf>
    <xf numFmtId="0" fontId="2" fillId="0" borderId="14" xfId="59" applyFont="1" applyBorder="1" applyAlignment="1">
      <alignment horizontal="left" vertical="top" wrapText="1"/>
      <protection/>
    </xf>
    <xf numFmtId="0" fontId="2" fillId="0" borderId="18" xfId="59" applyFont="1" applyBorder="1" applyAlignment="1">
      <alignment horizontal="left" vertical="top" wrapText="1"/>
      <protection/>
    </xf>
    <xf numFmtId="0" fontId="2" fillId="0" borderId="19" xfId="59" applyFont="1" applyBorder="1" applyAlignment="1">
      <alignment horizontal="left" vertical="top" wrapText="1"/>
      <protection/>
    </xf>
    <xf numFmtId="0" fontId="2" fillId="0" borderId="20" xfId="59" applyFont="1" applyBorder="1" applyAlignment="1">
      <alignment wrapText="1"/>
      <protection/>
    </xf>
    <xf numFmtId="0" fontId="2" fillId="0" borderId="0" xfId="59" applyFont="1" applyAlignment="1">
      <alignment vertical="top" wrapText="1"/>
      <protection/>
    </xf>
    <xf numFmtId="0" fontId="7" fillId="0" borderId="21" xfId="59" applyFont="1" applyFill="1" applyBorder="1" applyAlignment="1">
      <alignment vertical="top" wrapText="1"/>
      <protection/>
    </xf>
    <xf numFmtId="0" fontId="2" fillId="0" borderId="16" xfId="59" applyFont="1" applyBorder="1" applyAlignment="1">
      <alignment wrapText="1"/>
      <protection/>
    </xf>
    <xf numFmtId="0" fontId="2" fillId="0" borderId="0" xfId="59" applyFont="1" applyBorder="1" applyAlignment="1">
      <alignment wrapText="1"/>
      <protection/>
    </xf>
    <xf numFmtId="0" fontId="2" fillId="0" borderId="0" xfId="59" applyFont="1" applyBorder="1" applyAlignment="1" quotePrefix="1">
      <alignment horizontal="right" vertical="top" wrapText="1"/>
      <protection/>
    </xf>
    <xf numFmtId="0" fontId="7" fillId="0" borderId="12" xfId="59" applyFont="1" applyFill="1" applyBorder="1" applyAlignment="1">
      <alignment vertical="top" wrapText="1"/>
      <protection/>
    </xf>
    <xf numFmtId="0" fontId="7" fillId="0" borderId="17" xfId="59" applyFont="1" applyFill="1" applyBorder="1" applyAlignment="1">
      <alignment vertical="top" wrapText="1"/>
      <protection/>
    </xf>
    <xf numFmtId="0" fontId="7" fillId="0" borderId="12" xfId="59" applyFont="1" applyFill="1" applyBorder="1" applyAlignment="1">
      <alignment vertical="center" wrapText="1"/>
      <protection/>
    </xf>
    <xf numFmtId="0" fontId="2" fillId="0" borderId="17" xfId="59" applyFont="1" applyFill="1" applyBorder="1" applyAlignment="1">
      <alignment vertical="center" wrapText="1"/>
      <protection/>
    </xf>
    <xf numFmtId="0" fontId="2" fillId="0" borderId="17" xfId="59" applyFont="1" applyFill="1" applyBorder="1" applyAlignment="1">
      <alignment horizontal="left" vertical="top" wrapText="1"/>
      <protection/>
    </xf>
    <xf numFmtId="0" fontId="2" fillId="0" borderId="14" xfId="59" applyFont="1" applyFill="1" applyBorder="1" applyAlignment="1">
      <alignment horizontal="left" vertical="top" wrapText="1"/>
      <protection/>
    </xf>
    <xf numFmtId="0" fontId="2" fillId="0" borderId="11" xfId="59" applyFont="1" applyFill="1" applyBorder="1" applyAlignment="1">
      <alignment wrapText="1"/>
      <protection/>
    </xf>
    <xf numFmtId="0" fontId="2" fillId="0" borderId="0" xfId="59" applyFont="1" applyFill="1" applyAlignment="1">
      <alignment vertical="top" wrapText="1"/>
      <protection/>
    </xf>
    <xf numFmtId="0" fontId="2" fillId="0" borderId="13" xfId="59" applyFont="1" applyBorder="1" applyAlignment="1">
      <alignment vertical="top" wrapText="1"/>
      <protection/>
    </xf>
    <xf numFmtId="0" fontId="7" fillId="0" borderId="21" xfId="59" applyFont="1" applyBorder="1" applyAlignment="1">
      <alignment vertical="top" wrapText="1"/>
      <protection/>
    </xf>
    <xf numFmtId="0" fontId="7" fillId="0" borderId="16" xfId="59" applyFont="1" applyBorder="1" applyAlignment="1">
      <alignment wrapText="1"/>
      <protection/>
    </xf>
    <xf numFmtId="0" fontId="2" fillId="0" borderId="12" xfId="59" applyFont="1" applyFill="1" applyBorder="1" applyAlignment="1">
      <alignment vertical="top" wrapText="1"/>
      <protection/>
    </xf>
    <xf numFmtId="0" fontId="2" fillId="0" borderId="12" xfId="59" applyFont="1" applyBorder="1" applyAlignment="1">
      <alignment vertical="top" wrapText="1"/>
      <protection/>
    </xf>
    <xf numFmtId="0" fontId="7" fillId="0" borderId="17" xfId="59" applyFont="1" applyBorder="1" applyAlignment="1">
      <alignment wrapText="1"/>
      <protection/>
    </xf>
    <xf numFmtId="0" fontId="2" fillId="0" borderId="22" xfId="59" applyFont="1" applyBorder="1" applyAlignment="1">
      <alignment vertical="top" wrapText="1"/>
      <protection/>
    </xf>
    <xf numFmtId="0" fontId="2" fillId="0" borderId="23" xfId="59" applyFont="1" applyBorder="1" applyAlignment="1">
      <alignment vertical="top" wrapText="1"/>
      <protection/>
    </xf>
    <xf numFmtId="0" fontId="2" fillId="0" borderId="11" xfId="59" applyFont="1" applyBorder="1" applyAlignment="1">
      <alignment wrapText="1"/>
      <protection/>
    </xf>
    <xf numFmtId="0" fontId="22"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horizontal="center" vertical="top" wrapText="1"/>
    </xf>
    <xf numFmtId="0" fontId="9" fillId="0" borderId="0" xfId="61" applyFont="1" applyBorder="1">
      <alignment/>
      <protection/>
    </xf>
    <xf numFmtId="0" fontId="9" fillId="0" borderId="0" xfId="61" applyFont="1" applyFill="1" applyBorder="1">
      <alignment/>
      <protection/>
    </xf>
    <xf numFmtId="0" fontId="2" fillId="0" borderId="24" xfId="59" applyBorder="1" applyAlignment="1">
      <alignment vertical="top"/>
      <protection/>
    </xf>
    <xf numFmtId="0" fontId="19" fillId="0" borderId="25" xfId="59" applyFont="1" applyBorder="1" applyAlignment="1">
      <alignment wrapText="1"/>
      <protection/>
    </xf>
    <xf numFmtId="0" fontId="2" fillId="0" borderId="25" xfId="59" applyFont="1" applyBorder="1" applyAlignment="1">
      <alignment wrapText="1"/>
      <protection/>
    </xf>
    <xf numFmtId="0" fontId="2" fillId="0" borderId="24" xfId="59" applyFont="1" applyBorder="1" applyAlignment="1">
      <alignment wrapText="1"/>
      <protection/>
    </xf>
    <xf numFmtId="0" fontId="2" fillId="0" borderId="26" xfId="59" applyFont="1" applyBorder="1" applyAlignment="1">
      <alignment wrapText="1"/>
      <protection/>
    </xf>
    <xf numFmtId="0" fontId="20" fillId="0" borderId="25" xfId="59" applyFont="1" applyFill="1" applyBorder="1" applyAlignment="1">
      <alignment vertical="top" wrapText="1"/>
      <protection/>
    </xf>
    <xf numFmtId="0" fontId="7" fillId="0" borderId="26" xfId="59" applyFont="1" applyBorder="1" applyAlignment="1">
      <alignment wrapText="1"/>
      <protection/>
    </xf>
    <xf numFmtId="0" fontId="7" fillId="0" borderId="25" xfId="59" applyFont="1" applyBorder="1" applyAlignment="1">
      <alignment wrapText="1"/>
      <protection/>
    </xf>
    <xf numFmtId="0" fontId="2" fillId="0" borderId="17" xfId="59" applyBorder="1" applyAlignment="1">
      <alignment wrapText="1"/>
      <protection/>
    </xf>
    <xf numFmtId="0" fontId="2" fillId="0" borderId="15" xfId="59" applyBorder="1" applyAlignment="1">
      <alignment wrapText="1"/>
      <protection/>
    </xf>
    <xf numFmtId="0" fontId="10" fillId="0" borderId="17" xfId="59" applyFont="1" applyFill="1" applyBorder="1" applyAlignment="1">
      <alignment horizontal="center" vertical="center" wrapText="1"/>
      <protection/>
    </xf>
    <xf numFmtId="0" fontId="2" fillId="0" borderId="12" xfId="59" applyBorder="1" applyAlignment="1">
      <alignment vertical="top" wrapText="1"/>
      <protection/>
    </xf>
    <xf numFmtId="0" fontId="2" fillId="0" borderId="12" xfId="59" applyFill="1" applyBorder="1" applyAlignment="1">
      <alignment vertical="top" wrapText="1"/>
      <protection/>
    </xf>
    <xf numFmtId="0" fontId="12" fillId="0" borderId="12" xfId="59" applyFont="1" applyFill="1" applyBorder="1" applyAlignment="1">
      <alignment vertical="top" wrapText="1"/>
      <protection/>
    </xf>
    <xf numFmtId="0" fontId="2" fillId="0" borderId="14" xfId="59" applyBorder="1" applyAlignment="1">
      <alignment vertical="top" wrapText="1"/>
      <protection/>
    </xf>
    <xf numFmtId="0" fontId="7" fillId="0" borderId="12" xfId="59" applyFont="1" applyBorder="1" applyAlignment="1">
      <alignment vertical="top" wrapText="1"/>
      <protection/>
    </xf>
    <xf numFmtId="0" fontId="6" fillId="0" borderId="0" xfId="0" applyFont="1" applyAlignment="1">
      <alignment horizontal="left"/>
    </xf>
    <xf numFmtId="0" fontId="25" fillId="0" borderId="0" xfId="0" applyFont="1" applyAlignment="1">
      <alignment vertical="top" wrapText="1"/>
    </xf>
    <xf numFmtId="0" fontId="17" fillId="0" borderId="0" xfId="0" applyFont="1" applyAlignment="1">
      <alignment horizontal="left"/>
    </xf>
    <xf numFmtId="0" fontId="7" fillId="0" borderId="27" xfId="0" applyFont="1" applyBorder="1" applyAlignment="1">
      <alignment horizontal="center"/>
    </xf>
    <xf numFmtId="0" fontId="12" fillId="0" borderId="27" xfId="0" applyFont="1" applyBorder="1" applyAlignment="1">
      <alignment horizontal="center" wrapText="1"/>
    </xf>
    <xf numFmtId="0" fontId="10" fillId="0" borderId="28" xfId="0" applyFont="1" applyBorder="1" applyAlignment="1">
      <alignment horizontal="center" vertical="top" wrapText="1"/>
    </xf>
    <xf numFmtId="1" fontId="10" fillId="0" borderId="29" xfId="56" applyNumberFormat="1" applyFont="1" applyBorder="1" applyAlignment="1">
      <alignment horizontal="center" vertical="top" wrapText="1"/>
    </xf>
    <xf numFmtId="164" fontId="10" fillId="0" borderId="29" xfId="56" applyNumberFormat="1" applyFont="1" applyBorder="1" applyAlignment="1">
      <alignment horizontal="center" vertical="top" wrapText="1"/>
    </xf>
    <xf numFmtId="0" fontId="10" fillId="0" borderId="27" xfId="56" applyFont="1" applyBorder="1" applyAlignment="1">
      <alignment vertical="top" wrapText="1"/>
    </xf>
    <xf numFmtId="1" fontId="10" fillId="0" borderId="27" xfId="56" applyNumberFormat="1" applyFont="1" applyBorder="1" applyAlignment="1">
      <alignment horizontal="center" vertical="top" wrapText="1"/>
    </xf>
    <xf numFmtId="1" fontId="10" fillId="34" borderId="27" xfId="56" applyNumberFormat="1" applyFont="1" applyFill="1" applyBorder="1" applyAlignment="1">
      <alignment horizontal="center" vertical="top" wrapText="1"/>
    </xf>
    <xf numFmtId="0" fontId="10" fillId="34" borderId="27" xfId="56" applyFont="1" applyFill="1" applyBorder="1" applyAlignment="1">
      <alignment horizontal="center" vertical="top" wrapText="1"/>
    </xf>
    <xf numFmtId="164" fontId="10" fillId="0" borderId="27" xfId="56" applyNumberFormat="1" applyFont="1" applyBorder="1" applyAlignment="1">
      <alignment horizontal="center" vertical="top" wrapText="1"/>
    </xf>
    <xf numFmtId="0" fontId="26" fillId="0" borderId="0" xfId="0" applyFont="1" applyAlignment="1">
      <alignment vertical="top"/>
    </xf>
    <xf numFmtId="0" fontId="9" fillId="0" borderId="0" xfId="61" applyFont="1" applyFill="1" applyBorder="1" applyAlignment="1">
      <alignment horizontal="center"/>
      <protection/>
    </xf>
    <xf numFmtId="0" fontId="9" fillId="0" borderId="0" xfId="61" applyFont="1" applyFill="1" applyBorder="1" quotePrefix="1">
      <alignment/>
      <protection/>
    </xf>
    <xf numFmtId="1" fontId="9" fillId="0" borderId="0" xfId="61" applyNumberFormat="1" applyFont="1" applyFill="1" applyBorder="1" applyAlignment="1">
      <alignment horizontal="center"/>
      <protection/>
    </xf>
    <xf numFmtId="2" fontId="9" fillId="0" borderId="0" xfId="61" applyNumberFormat="1" applyFont="1" applyFill="1" applyBorder="1" applyAlignment="1">
      <alignment horizontal="center"/>
      <protection/>
    </xf>
    <xf numFmtId="0" fontId="6" fillId="0" borderId="0" xfId="56" applyFont="1" applyAlignment="1">
      <alignment horizontal="left"/>
    </xf>
    <xf numFmtId="0" fontId="7" fillId="35" borderId="30" xfId="56" applyFont="1" applyFill="1" applyBorder="1" applyAlignment="1">
      <alignment horizontal="left"/>
    </xf>
    <xf numFmtId="37" fontId="7" fillId="35" borderId="10" xfId="56" applyNumberFormat="1" applyFont="1" applyFill="1" applyBorder="1" applyAlignment="1">
      <alignment horizontal="center"/>
    </xf>
    <xf numFmtId="37" fontId="7" fillId="35" borderId="30" xfId="56" applyNumberFormat="1" applyFont="1" applyFill="1" applyBorder="1" applyAlignment="1">
      <alignment horizontal="center"/>
    </xf>
    <xf numFmtId="0" fontId="7" fillId="36" borderId="10" xfId="56" applyFont="1" applyFill="1" applyBorder="1" applyAlignment="1">
      <alignment horizontal="center"/>
    </xf>
    <xf numFmtId="39" fontId="7" fillId="36" borderId="31" xfId="44" applyNumberFormat="1" applyFont="1" applyFill="1" applyBorder="1" applyAlignment="1">
      <alignment horizontal="center"/>
    </xf>
    <xf numFmtId="165" fontId="7" fillId="36" borderId="31" xfId="44" applyNumberFormat="1" applyFont="1" applyFill="1" applyBorder="1" applyAlignment="1">
      <alignment horizontal="center"/>
    </xf>
    <xf numFmtId="39" fontId="7" fillId="36" borderId="10" xfId="44" applyNumberFormat="1" applyFont="1" applyFill="1" applyBorder="1" applyAlignment="1">
      <alignment horizontal="center"/>
    </xf>
    <xf numFmtId="37" fontId="7" fillId="35" borderId="31" xfId="56" applyNumberFormat="1" applyFont="1" applyFill="1" applyBorder="1" applyAlignment="1">
      <alignment horizontal="center"/>
    </xf>
    <xf numFmtId="37" fontId="7" fillId="35" borderId="32" xfId="56" applyNumberFormat="1" applyFont="1" applyFill="1" applyBorder="1" applyAlignment="1">
      <alignment horizontal="center"/>
    </xf>
    <xf numFmtId="39" fontId="7" fillId="35" borderId="31" xfId="44" applyNumberFormat="1" applyFont="1" applyFill="1" applyBorder="1" applyAlignment="1">
      <alignment horizontal="center"/>
    </xf>
    <xf numFmtId="39" fontId="7" fillId="35" borderId="10" xfId="44" applyNumberFormat="1" applyFont="1" applyFill="1" applyBorder="1" applyAlignment="1">
      <alignment horizontal="center"/>
    </xf>
    <xf numFmtId="0" fontId="2" fillId="0" borderId="33" xfId="56" applyFont="1" applyBorder="1" applyAlignment="1">
      <alignment horizontal="left"/>
    </xf>
    <xf numFmtId="164" fontId="2" fillId="0" borderId="34" xfId="56" applyNumberFormat="1" applyFont="1" applyBorder="1" applyAlignment="1">
      <alignment horizontal="center"/>
    </xf>
    <xf numFmtId="1" fontId="2" fillId="0" borderId="34" xfId="56" applyNumberFormat="1" applyFont="1" applyBorder="1" applyAlignment="1">
      <alignment horizontal="center"/>
    </xf>
    <xf numFmtId="0" fontId="2" fillId="0" borderId="34" xfId="56" applyFont="1" applyBorder="1" applyAlignment="1">
      <alignment horizontal="left"/>
    </xf>
    <xf numFmtId="0" fontId="2" fillId="0" borderId="34" xfId="56" applyFont="1" applyBorder="1" applyAlignment="1">
      <alignment horizontal="center"/>
    </xf>
    <xf numFmtId="37" fontId="2" fillId="0" borderId="34" xfId="44" applyNumberFormat="1" applyFont="1" applyBorder="1" applyAlignment="1">
      <alignment horizontal="center"/>
    </xf>
    <xf numFmtId="37" fontId="2" fillId="0" borderId="34" xfId="56" applyNumberFormat="1" applyFont="1" applyBorder="1" applyAlignment="1">
      <alignment horizontal="center"/>
    </xf>
    <xf numFmtId="37" fontId="2" fillId="0" borderId="34" xfId="44" applyNumberFormat="1" applyFont="1" applyFill="1" applyBorder="1" applyAlignment="1">
      <alignment horizontal="center"/>
    </xf>
    <xf numFmtId="39" fontId="2" fillId="0" borderId="34" xfId="44" applyNumberFormat="1" applyFont="1" applyBorder="1" applyAlignment="1">
      <alignment horizontal="center"/>
    </xf>
    <xf numFmtId="0" fontId="2" fillId="0" borderId="35" xfId="56" applyFont="1" applyBorder="1" applyAlignment="1">
      <alignment horizontal="left"/>
    </xf>
    <xf numFmtId="164" fontId="2" fillId="0" borderId="36" xfId="56" applyNumberFormat="1" applyFont="1" applyBorder="1" applyAlignment="1">
      <alignment horizontal="center"/>
    </xf>
    <xf numFmtId="1" fontId="2" fillId="0" borderId="36" xfId="56" applyNumberFormat="1" applyFont="1" applyBorder="1" applyAlignment="1">
      <alignment horizontal="center"/>
    </xf>
    <xf numFmtId="0" fontId="2" fillId="0" borderId="36" xfId="56" applyFont="1" applyBorder="1" applyAlignment="1">
      <alignment horizontal="left"/>
    </xf>
    <xf numFmtId="0" fontId="2" fillId="0" borderId="36" xfId="56" applyFont="1" applyBorder="1" applyAlignment="1">
      <alignment horizontal="center"/>
    </xf>
    <xf numFmtId="37" fontId="2" fillId="0" borderId="36" xfId="44" applyNumberFormat="1" applyFont="1" applyBorder="1" applyAlignment="1">
      <alignment horizontal="center"/>
    </xf>
    <xf numFmtId="37" fontId="2" fillId="0" borderId="36" xfId="56" applyNumberFormat="1" applyFont="1" applyBorder="1" applyAlignment="1">
      <alignment horizontal="center"/>
    </xf>
    <xf numFmtId="37" fontId="2" fillId="0" borderId="36" xfId="44" applyNumberFormat="1" applyFont="1" applyFill="1" applyBorder="1" applyAlignment="1">
      <alignment horizontal="center"/>
    </xf>
    <xf numFmtId="39" fontId="2" fillId="0" borderId="36" xfId="44" applyNumberFormat="1" applyFont="1" applyBorder="1" applyAlignment="1">
      <alignment horizontal="center"/>
    </xf>
    <xf numFmtId="0" fontId="11" fillId="0" borderId="0" xfId="0" applyFont="1" applyFill="1" applyBorder="1" applyAlignment="1">
      <alignment horizontal="center"/>
    </xf>
    <xf numFmtId="0" fontId="2" fillId="0" borderId="0" xfId="59" applyFont="1" applyFill="1" applyAlignment="1">
      <alignment vertical="top"/>
      <protection/>
    </xf>
    <xf numFmtId="0" fontId="2" fillId="0" borderId="37" xfId="59" applyFont="1" applyBorder="1" applyAlignment="1">
      <alignment horizontal="left" vertical="top" wrapText="1"/>
      <protection/>
    </xf>
    <xf numFmtId="0" fontId="2" fillId="0" borderId="27" xfId="59" applyFont="1" applyBorder="1" applyAlignment="1">
      <alignment horizontal="left" vertical="top" wrapText="1"/>
      <protection/>
    </xf>
    <xf numFmtId="0" fontId="2" fillId="0" borderId="38" xfId="59" applyFont="1" applyBorder="1" applyAlignment="1">
      <alignment horizontal="left" vertical="top" wrapText="1"/>
      <protection/>
    </xf>
    <xf numFmtId="0" fontId="2" fillId="33" borderId="25" xfId="59" applyFont="1" applyFill="1" applyBorder="1" applyAlignment="1">
      <alignment horizontal="left" vertical="center" wrapText="1"/>
      <protection/>
    </xf>
    <xf numFmtId="0" fontId="10" fillId="33" borderId="25" xfId="59" applyFont="1" applyFill="1" applyBorder="1" applyAlignment="1">
      <alignment horizontal="left" vertical="center" wrapText="1"/>
      <protection/>
    </xf>
    <xf numFmtId="0" fontId="10" fillId="33" borderId="39" xfId="59" applyFont="1" applyFill="1" applyBorder="1" applyAlignment="1">
      <alignment horizontal="left" vertical="center" wrapText="1"/>
      <protection/>
    </xf>
    <xf numFmtId="0" fontId="2" fillId="0" borderId="40" xfId="59" applyFont="1" applyBorder="1" applyAlignment="1">
      <alignment vertical="top" wrapText="1"/>
      <protection/>
    </xf>
    <xf numFmtId="0" fontId="14" fillId="33" borderId="41" xfId="59" applyFont="1" applyFill="1" applyBorder="1" applyAlignment="1">
      <alignment vertical="top" wrapText="1"/>
      <protection/>
    </xf>
    <xf numFmtId="0" fontId="14" fillId="33" borderId="37" xfId="59" applyFont="1" applyFill="1" applyBorder="1" applyAlignment="1">
      <alignment vertical="top" wrapText="1"/>
      <protection/>
    </xf>
    <xf numFmtId="0" fontId="14" fillId="33" borderId="42" xfId="59" applyFont="1" applyFill="1" applyBorder="1" applyAlignment="1">
      <alignment vertical="top" wrapText="1"/>
      <protection/>
    </xf>
    <xf numFmtId="0" fontId="2" fillId="33" borderId="25" xfId="59" applyFont="1" applyFill="1" applyBorder="1" applyAlignment="1">
      <alignment horizontal="center" vertical="center" wrapText="1"/>
      <protection/>
    </xf>
    <xf numFmtId="0" fontId="2" fillId="33" borderId="42" xfId="59" applyFont="1" applyFill="1" applyBorder="1" applyAlignment="1">
      <alignment vertical="center" wrapText="1"/>
      <protection/>
    </xf>
    <xf numFmtId="0" fontId="2" fillId="33" borderId="39" xfId="59" applyFont="1" applyFill="1" applyBorder="1" applyAlignment="1">
      <alignment horizontal="left" vertical="center" wrapText="1"/>
      <protection/>
    </xf>
    <xf numFmtId="0" fontId="2" fillId="0" borderId="40" xfId="59" applyFont="1" applyFill="1" applyBorder="1" applyAlignment="1">
      <alignment vertical="top" wrapText="1"/>
      <protection/>
    </xf>
    <xf numFmtId="0" fontId="2" fillId="33" borderId="42" xfId="59" applyFont="1" applyFill="1" applyBorder="1" applyAlignment="1">
      <alignment horizontal="left" vertical="center" wrapText="1"/>
      <protection/>
    </xf>
    <xf numFmtId="0" fontId="10" fillId="33" borderId="43" xfId="59" applyFont="1" applyFill="1" applyBorder="1" applyAlignment="1">
      <alignment horizontal="left" vertical="center" wrapText="1"/>
      <protection/>
    </xf>
    <xf numFmtId="0" fontId="14" fillId="33" borderId="25" xfId="59" applyFont="1" applyFill="1" applyBorder="1" applyAlignment="1">
      <alignment horizontal="left" vertical="center" wrapText="1"/>
      <protection/>
    </xf>
    <xf numFmtId="0" fontId="10" fillId="33" borderId="37" xfId="59" applyFont="1" applyFill="1" applyBorder="1" applyAlignment="1">
      <alignment horizontal="left" vertical="center" wrapText="1"/>
      <protection/>
    </xf>
    <xf numFmtId="0" fontId="2" fillId="0" borderId="25" xfId="59" applyFont="1" applyFill="1" applyBorder="1" applyAlignment="1">
      <alignment horizontal="left" vertical="center" wrapText="1"/>
      <protection/>
    </xf>
    <xf numFmtId="0" fontId="29" fillId="0" borderId="25" xfId="0" applyFont="1" applyBorder="1" applyAlignment="1">
      <alignment vertical="top" wrapText="1"/>
    </xf>
    <xf numFmtId="0" fontId="2" fillId="33" borderId="25" xfId="59" applyFont="1" applyFill="1" applyBorder="1" applyAlignment="1">
      <alignment vertical="center" wrapText="1"/>
      <protection/>
    </xf>
    <xf numFmtId="0" fontId="10" fillId="33" borderId="44" xfId="59" applyFont="1" applyFill="1" applyBorder="1" applyAlignment="1">
      <alignment horizontal="left" vertical="center" wrapText="1"/>
      <protection/>
    </xf>
    <xf numFmtId="0" fontId="2" fillId="0" borderId="35" xfId="59" applyFont="1" applyBorder="1" applyAlignment="1">
      <alignment wrapText="1"/>
      <protection/>
    </xf>
    <xf numFmtId="0" fontId="2" fillId="33" borderId="37" xfId="59" applyFont="1" applyFill="1" applyBorder="1" applyAlignment="1">
      <alignment horizontal="left" vertical="center" wrapText="1"/>
      <protection/>
    </xf>
    <xf numFmtId="0" fontId="19" fillId="33" borderId="37" xfId="59" applyFont="1" applyFill="1" applyBorder="1" applyAlignment="1">
      <alignment horizontal="left" vertical="center" wrapText="1"/>
      <protection/>
    </xf>
    <xf numFmtId="0" fontId="19" fillId="33" borderId="27" xfId="59" applyFont="1" applyFill="1" applyBorder="1" applyAlignment="1">
      <alignment horizontal="left" vertical="center" wrapText="1"/>
      <protection/>
    </xf>
    <xf numFmtId="0" fontId="2" fillId="33" borderId="22" xfId="59" applyFont="1" applyFill="1" applyBorder="1" applyAlignment="1">
      <alignment horizontal="left" vertical="center" wrapText="1"/>
      <protection/>
    </xf>
    <xf numFmtId="0" fontId="7" fillId="0" borderId="25" xfId="59" applyFont="1" applyFill="1" applyBorder="1" applyAlignment="1">
      <alignment vertical="top" wrapText="1"/>
      <protection/>
    </xf>
    <xf numFmtId="0" fontId="7" fillId="33" borderId="25" xfId="59" applyFont="1" applyFill="1" applyBorder="1" applyAlignment="1">
      <alignment horizontal="left" vertical="center" wrapText="1"/>
      <protection/>
    </xf>
    <xf numFmtId="0" fontId="2" fillId="33" borderId="44" xfId="59" applyFont="1" applyFill="1" applyBorder="1" applyAlignment="1">
      <alignment horizontal="left" vertical="center" wrapText="1"/>
      <protection/>
    </xf>
    <xf numFmtId="0" fontId="2" fillId="0" borderId="40" xfId="59" applyFont="1" applyFill="1" applyBorder="1" applyAlignment="1">
      <alignment wrapText="1"/>
      <protection/>
    </xf>
    <xf numFmtId="0" fontId="10" fillId="33" borderId="27" xfId="59" applyFont="1" applyFill="1" applyBorder="1" applyAlignment="1">
      <alignment horizontal="left" vertical="center" wrapText="1"/>
      <protection/>
    </xf>
    <xf numFmtId="0" fontId="10" fillId="33" borderId="45" xfId="59" applyFont="1" applyFill="1" applyBorder="1" applyAlignment="1">
      <alignment horizontal="left" vertical="center" wrapText="1"/>
      <protection/>
    </xf>
    <xf numFmtId="0" fontId="2" fillId="0" borderId="40" xfId="59" applyFont="1" applyBorder="1" applyAlignment="1">
      <alignment wrapText="1"/>
      <protection/>
    </xf>
    <xf numFmtId="0" fontId="2" fillId="0" borderId="0" xfId="59" applyFont="1" applyBorder="1" applyAlignment="1">
      <alignment wrapText="1"/>
      <protection/>
    </xf>
    <xf numFmtId="0" fontId="2" fillId="0" borderId="0" xfId="59" applyFont="1" applyBorder="1" applyAlignment="1">
      <alignment horizontal="left" vertical="center" wrapText="1"/>
      <protection/>
    </xf>
    <xf numFmtId="0" fontId="2" fillId="0" borderId="0" xfId="59" applyFont="1" applyAlignment="1">
      <alignment horizontal="left" vertical="center" wrapText="1"/>
      <protection/>
    </xf>
    <xf numFmtId="0" fontId="2" fillId="37" borderId="25" xfId="59" applyFont="1" applyFill="1" applyBorder="1" applyAlignment="1">
      <alignment horizontal="left" vertical="center" wrapText="1"/>
      <protection/>
    </xf>
    <xf numFmtId="0" fontId="2" fillId="37" borderId="37" xfId="59" applyFont="1" applyFill="1" applyBorder="1" applyAlignment="1">
      <alignment horizontal="left" vertical="center" wrapText="1"/>
      <protection/>
    </xf>
    <xf numFmtId="0" fontId="7" fillId="0" borderId="46" xfId="56" applyFont="1" applyBorder="1" applyAlignment="1">
      <alignment horizontal="center"/>
    </xf>
    <xf numFmtId="0" fontId="7" fillId="0" borderId="39" xfId="56" applyFont="1" applyBorder="1" applyAlignment="1">
      <alignment horizontal="center"/>
    </xf>
    <xf numFmtId="43" fontId="7" fillId="0" borderId="27" xfId="44" applyFont="1" applyBorder="1" applyAlignment="1">
      <alignment horizontal="center" wrapText="1"/>
    </xf>
    <xf numFmtId="0" fontId="18" fillId="0" borderId="0" xfId="0" applyFont="1" applyAlignment="1">
      <alignment vertical="top" wrapText="1"/>
    </xf>
    <xf numFmtId="0" fontId="7" fillId="0" borderId="36" xfId="56" applyFont="1" applyBorder="1" applyAlignment="1">
      <alignment horizontal="center" wrapText="1"/>
    </xf>
    <xf numFmtId="43" fontId="7" fillId="0" borderId="20" xfId="44" applyFont="1" applyBorder="1" applyAlignment="1">
      <alignment horizontal="center" wrapText="1"/>
    </xf>
    <xf numFmtId="43" fontId="7" fillId="0" borderId="35" xfId="44" applyFont="1" applyBorder="1" applyAlignment="1">
      <alignment horizontal="center" wrapText="1"/>
    </xf>
    <xf numFmtId="43" fontId="7" fillId="0" borderId="47" xfId="44" applyFont="1" applyBorder="1" applyAlignment="1">
      <alignment horizontal="center" wrapText="1"/>
    </xf>
    <xf numFmtId="0" fontId="12" fillId="0" borderId="36" xfId="56" applyFont="1" applyBorder="1" applyAlignment="1">
      <alignment horizontal="center" wrapText="1"/>
    </xf>
    <xf numFmtId="0" fontId="7" fillId="0" borderId="35" xfId="56" applyFont="1" applyBorder="1" applyAlignment="1">
      <alignment horizontal="center" wrapText="1"/>
    </xf>
    <xf numFmtId="43" fontId="7" fillId="0" borderId="36" xfId="44" applyFont="1" applyBorder="1" applyAlignment="1">
      <alignment horizontal="center" wrapText="1"/>
    </xf>
    <xf numFmtId="0" fontId="9" fillId="0" borderId="0" xfId="61" applyFont="1" applyFill="1" applyBorder="1" applyAlignment="1">
      <alignment horizontal="center" vertical="center"/>
      <protection/>
    </xf>
    <xf numFmtId="0" fontId="9" fillId="0" borderId="0" xfId="61" applyFont="1" applyBorder="1" applyAlignment="1">
      <alignment horizontal="center" vertical="center"/>
      <protection/>
    </xf>
    <xf numFmtId="0" fontId="15" fillId="38" borderId="48" xfId="61" applyFont="1" applyFill="1" applyBorder="1">
      <alignment/>
      <protection/>
    </xf>
    <xf numFmtId="0" fontId="15" fillId="38" borderId="49" xfId="61" applyFont="1" applyFill="1" applyBorder="1">
      <alignment/>
      <protection/>
    </xf>
    <xf numFmtId="49" fontId="15" fillId="38" borderId="49" xfId="0" applyNumberFormat="1" applyFont="1" applyFill="1" applyBorder="1" applyAlignment="1">
      <alignment horizontal="center"/>
    </xf>
    <xf numFmtId="49" fontId="15" fillId="38" borderId="39" xfId="0" applyNumberFormat="1" applyFont="1" applyFill="1" applyBorder="1" applyAlignment="1">
      <alignment horizontal="center"/>
    </xf>
    <xf numFmtId="0" fontId="9" fillId="0" borderId="50" xfId="61" applyFont="1" applyFill="1" applyBorder="1">
      <alignment/>
      <protection/>
    </xf>
    <xf numFmtId="0" fontId="11" fillId="0" borderId="43" xfId="0" applyFont="1" applyFill="1" applyBorder="1" applyAlignment="1">
      <alignment horizontal="center"/>
    </xf>
    <xf numFmtId="0" fontId="9" fillId="0" borderId="43" xfId="61" applyFont="1" applyFill="1" applyBorder="1" applyAlignment="1">
      <alignment horizontal="center"/>
      <protection/>
    </xf>
    <xf numFmtId="0" fontId="9" fillId="0" borderId="43" xfId="61" applyFont="1" applyFill="1" applyBorder="1">
      <alignment/>
      <protection/>
    </xf>
    <xf numFmtId="1" fontId="9" fillId="0" borderId="43" xfId="61" applyNumberFormat="1" applyFont="1" applyFill="1" applyBorder="1" applyAlignment="1">
      <alignment horizontal="center"/>
      <protection/>
    </xf>
    <xf numFmtId="2" fontId="9" fillId="0" borderId="43" xfId="61" applyNumberFormat="1" applyFont="1" applyFill="1" applyBorder="1" applyAlignment="1">
      <alignment horizontal="center"/>
      <protection/>
    </xf>
    <xf numFmtId="0" fontId="9" fillId="0" borderId="50" xfId="61" applyFont="1" applyBorder="1">
      <alignment/>
      <protection/>
    </xf>
    <xf numFmtId="1" fontId="9" fillId="0" borderId="0" xfId="61" applyNumberFormat="1" applyFont="1" applyBorder="1" applyAlignment="1">
      <alignment horizontal="center"/>
      <protection/>
    </xf>
    <xf numFmtId="1" fontId="9" fillId="0" borderId="43" xfId="61" applyNumberFormat="1" applyFont="1" applyBorder="1" applyAlignment="1">
      <alignment horizontal="center"/>
      <protection/>
    </xf>
    <xf numFmtId="0" fontId="9" fillId="0" borderId="43" xfId="61" applyFont="1" applyFill="1" applyBorder="1" applyAlignment="1">
      <alignment horizontal="center" vertical="center"/>
      <protection/>
    </xf>
    <xf numFmtId="0" fontId="9" fillId="0" borderId="43" xfId="61" applyFont="1" applyBorder="1" applyAlignment="1">
      <alignment horizontal="center" vertical="center"/>
      <protection/>
    </xf>
    <xf numFmtId="0" fontId="9" fillId="0" borderId="32" xfId="61" applyFont="1" applyBorder="1">
      <alignment/>
      <protection/>
    </xf>
    <xf numFmtId="0" fontId="9" fillId="0" borderId="31" xfId="61" applyFont="1" applyBorder="1">
      <alignment/>
      <protection/>
    </xf>
    <xf numFmtId="0" fontId="9" fillId="0" borderId="31" xfId="61" applyFont="1" applyFill="1" applyBorder="1" applyAlignment="1">
      <alignment horizontal="center" vertical="center"/>
      <protection/>
    </xf>
    <xf numFmtId="0" fontId="9" fillId="0" borderId="10" xfId="61" applyFont="1" applyFill="1" applyBorder="1" applyAlignment="1">
      <alignment horizontal="center" vertical="center"/>
      <protection/>
    </xf>
    <xf numFmtId="0" fontId="4" fillId="0" borderId="0" xfId="59" applyFont="1" applyBorder="1" applyAlignment="1">
      <alignment horizontal="left" vertical="top"/>
      <protection/>
    </xf>
    <xf numFmtId="0" fontId="23" fillId="0" borderId="20" xfId="59" applyFont="1" applyBorder="1" applyAlignment="1">
      <alignment horizontal="left" vertical="top"/>
      <protection/>
    </xf>
    <xf numFmtId="0" fontId="6" fillId="39" borderId="51" xfId="59" applyFont="1" applyFill="1" applyBorder="1" applyAlignment="1">
      <alignment horizontal="center" vertical="center" wrapText="1"/>
      <protection/>
    </xf>
    <xf numFmtId="0" fontId="6" fillId="39" borderId="27" xfId="59" applyFont="1" applyFill="1" applyBorder="1" applyAlignment="1">
      <alignment horizontal="center" vertical="center" wrapText="1"/>
      <protection/>
    </xf>
    <xf numFmtId="0" fontId="2" fillId="39" borderId="41" xfId="59" applyFill="1" applyBorder="1" applyAlignment="1">
      <alignment vertical="top" wrapText="1"/>
      <protection/>
    </xf>
    <xf numFmtId="0" fontId="2" fillId="0" borderId="37" xfId="59" applyBorder="1" applyAlignment="1">
      <alignment vertical="top" wrapText="1"/>
      <protection/>
    </xf>
    <xf numFmtId="0" fontId="2" fillId="0" borderId="51" xfId="59" applyBorder="1" applyAlignment="1">
      <alignment horizontal="center" vertical="center" wrapText="1"/>
      <protection/>
    </xf>
    <xf numFmtId="0" fontId="2" fillId="0" borderId="27" xfId="59" applyBorder="1" applyAlignment="1">
      <alignment horizontal="center" vertical="center" wrapText="1"/>
      <protection/>
    </xf>
    <xf numFmtId="0" fontId="6" fillId="39" borderId="34" xfId="59" applyFont="1" applyFill="1" applyBorder="1" applyAlignment="1">
      <alignment horizontal="center" vertical="center" wrapText="1"/>
      <protection/>
    </xf>
    <xf numFmtId="0" fontId="3" fillId="0" borderId="52" xfId="59" applyFont="1" applyBorder="1" applyAlignment="1">
      <alignment horizontal="center" vertical="center" wrapText="1"/>
      <protection/>
    </xf>
    <xf numFmtId="0" fontId="3" fillId="0" borderId="30" xfId="59" applyFont="1" applyBorder="1" applyAlignment="1">
      <alignment horizontal="center" vertical="center" wrapText="1"/>
      <protection/>
    </xf>
    <xf numFmtId="0" fontId="10" fillId="0" borderId="44" xfId="59" applyFont="1" applyBorder="1" applyAlignment="1">
      <alignment horizontal="left" vertical="top" wrapText="1"/>
      <protection/>
    </xf>
    <xf numFmtId="0" fontId="2" fillId="0" borderId="53" xfId="59" applyBorder="1" applyAlignment="1">
      <alignment horizontal="left" vertical="top" wrapText="1"/>
      <protection/>
    </xf>
    <xf numFmtId="0" fontId="13" fillId="0" borderId="44" xfId="59" applyFont="1" applyBorder="1" applyAlignment="1">
      <alignment horizontal="center" vertical="center" wrapText="1"/>
      <protection/>
    </xf>
    <xf numFmtId="0" fontId="13" fillId="0" borderId="45" xfId="59" applyFont="1" applyBorder="1" applyAlignment="1">
      <alignment horizontal="center" vertical="center" wrapText="1"/>
      <protection/>
    </xf>
    <xf numFmtId="0" fontId="13" fillId="0" borderId="53" xfId="59" applyFont="1" applyBorder="1" applyAlignment="1">
      <alignment horizontal="center" vertical="center" wrapText="1"/>
      <protection/>
    </xf>
    <xf numFmtId="0" fontId="10" fillId="0" borderId="12" xfId="59" applyFont="1" applyFill="1" applyBorder="1" applyAlignment="1">
      <alignment horizontal="left" vertical="top" wrapText="1"/>
      <protection/>
    </xf>
    <xf numFmtId="0" fontId="10" fillId="0" borderId="54" xfId="59" applyFont="1" applyFill="1" applyBorder="1" applyAlignment="1">
      <alignment horizontal="left" vertical="top" wrapText="1"/>
      <protection/>
    </xf>
    <xf numFmtId="0" fontId="10" fillId="0" borderId="25" xfId="59" applyFont="1" applyFill="1" applyBorder="1" applyAlignment="1">
      <alignment horizontal="center" vertical="center" wrapText="1"/>
      <protection/>
    </xf>
    <xf numFmtId="0" fontId="10" fillId="0" borderId="27" xfId="59" applyFont="1" applyFill="1" applyBorder="1" applyAlignment="1">
      <alignment horizontal="center" vertical="center" wrapText="1"/>
      <protection/>
    </xf>
    <xf numFmtId="0" fontId="10" fillId="0" borderId="38" xfId="59" applyFont="1" applyFill="1" applyBorder="1" applyAlignment="1">
      <alignment horizontal="center" vertical="center" wrapText="1"/>
      <protection/>
    </xf>
    <xf numFmtId="0" fontId="10" fillId="0" borderId="14" xfId="59" applyFont="1" applyBorder="1" applyAlignment="1">
      <alignment horizontal="left" vertical="top" wrapText="1"/>
      <protection/>
    </xf>
    <xf numFmtId="0" fontId="2" fillId="0" borderId="55" xfId="59" applyBorder="1" applyAlignment="1">
      <alignment horizontal="left" vertical="top" wrapText="1"/>
      <protection/>
    </xf>
    <xf numFmtId="0" fontId="2" fillId="0" borderId="54" xfId="59" applyFill="1" applyBorder="1" applyAlignment="1">
      <alignment horizontal="left" vertical="top" wrapText="1"/>
      <protection/>
    </xf>
    <xf numFmtId="0" fontId="2" fillId="0" borderId="12" xfId="59" applyFont="1" applyFill="1" applyBorder="1" applyAlignment="1">
      <alignment horizontal="center" wrapText="1"/>
      <protection/>
    </xf>
    <xf numFmtId="0" fontId="18" fillId="0" borderId="17" xfId="0" applyFont="1" applyFill="1" applyBorder="1" applyAlignment="1">
      <alignment horizontal="center" wrapText="1"/>
    </xf>
    <xf numFmtId="0" fontId="18" fillId="0" borderId="54" xfId="0" applyFont="1" applyFill="1" applyBorder="1" applyAlignment="1">
      <alignment horizontal="center" wrapText="1"/>
    </xf>
    <xf numFmtId="0" fontId="2" fillId="0" borderId="12" xfId="59" applyFill="1" applyBorder="1" applyAlignment="1">
      <alignment horizontal="left" vertical="top" wrapText="1"/>
      <protection/>
    </xf>
    <xf numFmtId="0" fontId="2" fillId="0" borderId="54" xfId="59" applyBorder="1" applyAlignment="1">
      <alignment horizontal="left" vertical="top" wrapText="1"/>
      <protection/>
    </xf>
    <xf numFmtId="0" fontId="2" fillId="0" borderId="12" xfId="59" applyFont="1" applyFill="1" applyBorder="1" applyAlignment="1">
      <alignment horizontal="center" vertical="top" wrapText="1"/>
      <protection/>
    </xf>
    <xf numFmtId="0" fontId="0" fillId="0" borderId="17" xfId="0" applyFill="1" applyBorder="1" applyAlignment="1">
      <alignment vertical="top" wrapText="1"/>
    </xf>
    <xf numFmtId="0" fontId="0" fillId="0" borderId="54" xfId="0" applyFill="1" applyBorder="1" applyAlignment="1">
      <alignment vertical="top" wrapText="1"/>
    </xf>
    <xf numFmtId="0" fontId="2" fillId="33" borderId="56" xfId="59" applyFont="1" applyFill="1" applyBorder="1" applyAlignment="1">
      <alignment horizontal="center" vertical="center" wrapText="1"/>
      <protection/>
    </xf>
    <xf numFmtId="0" fontId="2" fillId="33" borderId="42" xfId="59" applyFont="1" applyFill="1" applyBorder="1" applyAlignment="1">
      <alignment horizontal="center" vertical="center" wrapText="1"/>
      <protection/>
    </xf>
    <xf numFmtId="0" fontId="2" fillId="0" borderId="37" xfId="59" applyFont="1" applyBorder="1" applyAlignment="1">
      <alignment horizontal="center" vertical="center" wrapText="1"/>
      <protection/>
    </xf>
    <xf numFmtId="0" fontId="2" fillId="0" borderId="27" xfId="59" applyFont="1" applyBorder="1" applyAlignment="1">
      <alignment horizontal="center" vertical="center" wrapText="1"/>
      <protection/>
    </xf>
    <xf numFmtId="0" fontId="2" fillId="0" borderId="38" xfId="59" applyFont="1" applyBorder="1" applyAlignment="1">
      <alignment horizontal="center" vertical="center" wrapText="1"/>
      <protection/>
    </xf>
    <xf numFmtId="0" fontId="2" fillId="0" borderId="37" xfId="59" applyFill="1" applyBorder="1" applyAlignment="1">
      <alignment horizontal="center" vertical="top" wrapText="1"/>
      <protection/>
    </xf>
    <xf numFmtId="0" fontId="2" fillId="0" borderId="27" xfId="59" applyFill="1" applyBorder="1" applyAlignment="1">
      <alignment horizontal="center" vertical="top" wrapText="1"/>
      <protection/>
    </xf>
    <xf numFmtId="0" fontId="2" fillId="0" borderId="38" xfId="59" applyFill="1" applyBorder="1" applyAlignment="1">
      <alignment horizontal="center" vertical="top" wrapText="1"/>
      <protection/>
    </xf>
    <xf numFmtId="0" fontId="2" fillId="0" borderId="21" xfId="59" applyFill="1" applyBorder="1" applyAlignment="1">
      <alignment horizontal="left" vertical="top" wrapText="1"/>
      <protection/>
    </xf>
    <xf numFmtId="0" fontId="2" fillId="0" borderId="57" xfId="59" applyBorder="1" applyAlignment="1">
      <alignment/>
      <protection/>
    </xf>
    <xf numFmtId="3" fontId="2" fillId="0" borderId="21" xfId="59" applyNumberFormat="1" applyFont="1" applyFill="1" applyBorder="1" applyAlignment="1">
      <alignment horizontal="center" vertical="center" wrapText="1"/>
      <protection/>
    </xf>
    <xf numFmtId="0" fontId="2" fillId="0" borderId="16" xfId="59" applyBorder="1" applyAlignment="1">
      <alignment horizontal="center" vertical="center" wrapText="1"/>
      <protection/>
    </xf>
    <xf numFmtId="0" fontId="2" fillId="0" borderId="57" xfId="59" applyBorder="1" applyAlignment="1">
      <alignment horizontal="center" vertical="center" wrapText="1"/>
      <protection/>
    </xf>
    <xf numFmtId="0" fontId="2" fillId="0" borderId="54" xfId="59" applyFill="1" applyBorder="1" applyAlignment="1">
      <alignment/>
      <protection/>
    </xf>
    <xf numFmtId="0" fontId="2" fillId="0" borderId="37" xfId="59" applyFont="1" applyFill="1" applyBorder="1" applyAlignment="1">
      <alignment horizontal="center" vertical="center" wrapText="1"/>
      <protection/>
    </xf>
    <xf numFmtId="0" fontId="2" fillId="0" borderId="27" xfId="59" applyFill="1" applyBorder="1" applyAlignment="1">
      <alignment horizontal="center" vertical="center" wrapText="1"/>
      <protection/>
    </xf>
    <xf numFmtId="0" fontId="2" fillId="0" borderId="38" xfId="59" applyFill="1" applyBorder="1" applyAlignment="1">
      <alignment horizontal="center" vertical="center" wrapText="1"/>
      <protection/>
    </xf>
    <xf numFmtId="9" fontId="2" fillId="0" borderId="12" xfId="59" applyNumberFormat="1" applyFont="1" applyFill="1" applyBorder="1" applyAlignment="1">
      <alignment horizontal="center" vertical="center" wrapText="1"/>
      <protection/>
    </xf>
    <xf numFmtId="9" fontId="2" fillId="0" borderId="17" xfId="59" applyNumberFormat="1" applyFont="1" applyFill="1" applyBorder="1" applyAlignment="1">
      <alignment horizontal="center" vertical="center" wrapText="1"/>
      <protection/>
    </xf>
    <xf numFmtId="9" fontId="2" fillId="0" borderId="54" xfId="59" applyNumberFormat="1" applyFont="1" applyFill="1" applyBorder="1" applyAlignment="1">
      <alignment horizontal="center" vertical="center" wrapText="1"/>
      <protection/>
    </xf>
    <xf numFmtId="0" fontId="7" fillId="0" borderId="12" xfId="59" applyFont="1" applyFill="1" applyBorder="1" applyAlignment="1">
      <alignment horizontal="center" vertical="center" wrapText="1"/>
      <protection/>
    </xf>
    <xf numFmtId="0" fontId="7" fillId="0" borderId="17" xfId="59" applyFont="1" applyFill="1" applyBorder="1" applyAlignment="1">
      <alignment horizontal="center" vertical="center" wrapText="1"/>
      <protection/>
    </xf>
    <xf numFmtId="0" fontId="7" fillId="0" borderId="54" xfId="59" applyFont="1" applyFill="1" applyBorder="1" applyAlignment="1">
      <alignment horizontal="center" vertical="center" wrapText="1"/>
      <protection/>
    </xf>
    <xf numFmtId="0" fontId="2" fillId="0" borderId="37" xfId="59" applyFont="1" applyFill="1" applyBorder="1" applyAlignment="1">
      <alignment horizontal="center" vertical="top" wrapText="1"/>
      <protection/>
    </xf>
    <xf numFmtId="0" fontId="2" fillId="0" borderId="27" xfId="59" applyFont="1" applyFill="1" applyBorder="1" applyAlignment="1">
      <alignment horizontal="center" vertical="top" wrapText="1"/>
      <protection/>
    </xf>
    <xf numFmtId="0" fontId="2" fillId="0" borderId="38" xfId="59" applyFont="1" applyFill="1" applyBorder="1" applyAlignment="1">
      <alignment horizontal="center" vertical="top" wrapText="1"/>
      <protection/>
    </xf>
    <xf numFmtId="0" fontId="2" fillId="0" borderId="12" xfId="59" applyBorder="1" applyAlignment="1">
      <alignment horizontal="left" vertical="top" wrapText="1"/>
      <protection/>
    </xf>
    <xf numFmtId="0" fontId="8" fillId="0" borderId="23" xfId="59" applyFont="1" applyBorder="1" applyAlignment="1">
      <alignment horizontal="left" vertical="top"/>
      <protection/>
    </xf>
    <xf numFmtId="0" fontId="8" fillId="0" borderId="15" xfId="59" applyFont="1" applyBorder="1" applyAlignment="1">
      <alignment horizontal="left" vertical="top"/>
      <protection/>
    </xf>
    <xf numFmtId="0" fontId="2" fillId="0" borderId="41" xfId="59" applyFont="1" applyBorder="1" applyAlignment="1">
      <alignment horizontal="left" vertical="top"/>
      <protection/>
    </xf>
    <xf numFmtId="0" fontId="2" fillId="0" borderId="58" xfId="59" applyBorder="1" applyAlignment="1">
      <alignment horizontal="left" vertical="top"/>
      <protection/>
    </xf>
    <xf numFmtId="0" fontId="7" fillId="0" borderId="41" xfId="59" applyFont="1" applyBorder="1" applyAlignment="1">
      <alignment horizontal="center" vertical="top" wrapText="1"/>
      <protection/>
    </xf>
    <xf numFmtId="0" fontId="7" fillId="0" borderId="51" xfId="59" applyFont="1" applyBorder="1" applyAlignment="1">
      <alignment horizontal="center" vertical="top" wrapText="1"/>
      <protection/>
    </xf>
    <xf numFmtId="0" fontId="7" fillId="0" borderId="58" xfId="59" applyFont="1" applyBorder="1" applyAlignment="1">
      <alignment horizontal="center" vertical="top" wrapText="1"/>
      <protection/>
    </xf>
    <xf numFmtId="0" fontId="2" fillId="0" borderId="37" xfId="59" applyBorder="1" applyAlignment="1">
      <alignment horizontal="left" vertical="top" wrapText="1"/>
      <protection/>
    </xf>
    <xf numFmtId="0" fontId="2" fillId="0" borderId="38" xfId="59" applyBorder="1" applyAlignment="1">
      <alignment horizontal="left" vertical="top" wrapText="1"/>
      <protection/>
    </xf>
    <xf numFmtId="0" fontId="10" fillId="0" borderId="37" xfId="59" applyFont="1" applyFill="1" applyBorder="1" applyAlignment="1">
      <alignment horizontal="left" vertical="top" wrapText="1"/>
      <protection/>
    </xf>
    <xf numFmtId="0" fontId="10" fillId="0" borderId="37" xfId="59" applyFont="1" applyFill="1" applyBorder="1" applyAlignment="1">
      <alignment horizontal="center" vertical="top" wrapText="1"/>
      <protection/>
    </xf>
    <xf numFmtId="0" fontId="10" fillId="0" borderId="27" xfId="59" applyFont="1" applyFill="1" applyBorder="1" applyAlignment="1">
      <alignment horizontal="center" vertical="top" wrapText="1"/>
      <protection/>
    </xf>
    <xf numFmtId="0" fontId="10" fillId="0" borderId="38" xfId="59" applyFont="1" applyFill="1" applyBorder="1" applyAlignment="1">
      <alignment horizontal="center" vertical="top" wrapText="1"/>
      <protection/>
    </xf>
    <xf numFmtId="0" fontId="12" fillId="0" borderId="12" xfId="59" applyFont="1" applyFill="1" applyBorder="1" applyAlignment="1">
      <alignment horizontal="center" vertical="top" wrapText="1"/>
      <protection/>
    </xf>
    <xf numFmtId="0" fontId="12" fillId="0" borderId="17" xfId="59" applyFont="1" applyFill="1" applyBorder="1" applyAlignment="1">
      <alignment horizontal="center" vertical="top" wrapText="1"/>
      <protection/>
    </xf>
    <xf numFmtId="0" fontId="12" fillId="0" borderId="54" xfId="59" applyFont="1" applyFill="1" applyBorder="1" applyAlignment="1">
      <alignment horizontal="center" vertical="top" wrapText="1"/>
      <protection/>
    </xf>
    <xf numFmtId="0" fontId="8" fillId="0" borderId="59" xfId="59" applyFont="1" applyBorder="1" applyAlignment="1">
      <alignment horizontal="left" vertical="top" wrapText="1"/>
      <protection/>
    </xf>
    <xf numFmtId="0" fontId="8" fillId="0" borderId="11" xfId="59" applyFont="1" applyBorder="1" applyAlignment="1">
      <alignment horizontal="left" vertical="top" wrapText="1"/>
      <protection/>
    </xf>
    <xf numFmtId="0" fontId="10" fillId="0" borderId="37" xfId="59" applyFont="1" applyFill="1" applyBorder="1" applyAlignment="1">
      <alignment horizontal="center" vertical="center" wrapText="1"/>
      <protection/>
    </xf>
    <xf numFmtId="0" fontId="2" fillId="0" borderId="12" xfId="59" applyFont="1" applyBorder="1" applyAlignment="1">
      <alignment horizontal="center" vertical="top" wrapText="1"/>
      <protection/>
    </xf>
    <xf numFmtId="0" fontId="2" fillId="0" borderId="17" xfId="59" applyFont="1" applyBorder="1" applyAlignment="1">
      <alignment horizontal="center" vertical="top" wrapText="1"/>
      <protection/>
    </xf>
    <xf numFmtId="0" fontId="2" fillId="0" borderId="54" xfId="59" applyFont="1" applyBorder="1" applyAlignment="1">
      <alignment horizontal="center" vertical="top" wrapText="1"/>
      <protection/>
    </xf>
    <xf numFmtId="0" fontId="10" fillId="0" borderId="14" xfId="59" applyFont="1" applyFill="1" applyBorder="1" applyAlignment="1">
      <alignment horizontal="left" vertical="top" wrapText="1"/>
      <protection/>
    </xf>
    <xf numFmtId="0" fontId="2" fillId="0" borderId="23" xfId="59" applyFont="1" applyFill="1" applyBorder="1" applyAlignment="1">
      <alignment horizontal="center" vertical="center" wrapText="1"/>
      <protection/>
    </xf>
    <xf numFmtId="0" fontId="2" fillId="0" borderId="15" xfId="59" applyFont="1" applyFill="1" applyBorder="1" applyAlignment="1">
      <alignment horizontal="center" vertical="center" wrapText="1"/>
      <protection/>
    </xf>
    <xf numFmtId="0" fontId="2" fillId="0" borderId="60" xfId="59" applyFont="1" applyFill="1" applyBorder="1" applyAlignment="1">
      <alignment horizontal="center" vertical="center" wrapText="1"/>
      <protection/>
    </xf>
    <xf numFmtId="0" fontId="8" fillId="0" borderId="59" xfId="59" applyFont="1" applyFill="1" applyBorder="1" applyAlignment="1">
      <alignment horizontal="left" vertical="top" wrapText="1"/>
      <protection/>
    </xf>
    <xf numFmtId="0" fontId="8" fillId="0" borderId="11" xfId="59" applyFont="1" applyFill="1" applyBorder="1" applyAlignment="1">
      <alignment horizontal="left" vertical="top" wrapText="1"/>
      <protection/>
    </xf>
    <xf numFmtId="0" fontId="7" fillId="0" borderId="21" xfId="59" applyFont="1" applyBorder="1" applyAlignment="1">
      <alignment horizontal="left" vertical="top" wrapText="1"/>
      <protection/>
    </xf>
    <xf numFmtId="0" fontId="7" fillId="0" borderId="16" xfId="59" applyFont="1" applyBorder="1" applyAlignment="1">
      <alignment horizontal="left" vertical="top" wrapText="1"/>
      <protection/>
    </xf>
    <xf numFmtId="0" fontId="2" fillId="0" borderId="12" xfId="59" applyFont="1" applyFill="1" applyBorder="1" applyAlignment="1">
      <alignment horizontal="left" vertical="top" wrapText="1"/>
      <protection/>
    </xf>
    <xf numFmtId="0" fontId="2" fillId="0" borderId="54" xfId="59" applyFont="1" applyFill="1" applyBorder="1" applyAlignment="1">
      <alignment wrapText="1"/>
      <protection/>
    </xf>
    <xf numFmtId="0" fontId="2" fillId="0" borderId="12" xfId="59" applyFont="1" applyBorder="1" applyAlignment="1">
      <alignment horizontal="center" vertical="center" wrapText="1"/>
      <protection/>
    </xf>
    <xf numFmtId="0" fontId="2" fillId="0" borderId="17" xfId="59" applyFont="1" applyBorder="1" applyAlignment="1">
      <alignment horizontal="center" vertical="center" wrapText="1"/>
      <protection/>
    </xf>
    <xf numFmtId="0" fontId="2" fillId="0" borderId="54" xfId="59" applyFont="1" applyBorder="1" applyAlignment="1">
      <alignment horizontal="center" vertical="center" wrapText="1"/>
      <protection/>
    </xf>
    <xf numFmtId="0" fontId="2" fillId="0" borderId="54" xfId="59" applyFill="1" applyBorder="1" applyAlignment="1">
      <alignment wrapText="1"/>
      <protection/>
    </xf>
    <xf numFmtId="0" fontId="2" fillId="0" borderId="13" xfId="59" applyFont="1" applyFill="1" applyBorder="1" applyAlignment="1">
      <alignment horizontal="left" vertical="top" wrapText="1"/>
      <protection/>
    </xf>
    <xf numFmtId="0" fontId="2" fillId="0" borderId="61" xfId="59" applyFont="1" applyFill="1" applyBorder="1" applyAlignment="1">
      <alignment horizontal="left" vertical="top" wrapText="1"/>
      <protection/>
    </xf>
    <xf numFmtId="0" fontId="10" fillId="0" borderId="12" xfId="59" applyFont="1" applyFill="1" applyBorder="1" applyAlignment="1">
      <alignment horizontal="center" vertical="center" wrapText="1"/>
      <protection/>
    </xf>
    <xf numFmtId="0" fontId="10" fillId="0" borderId="17" xfId="59" applyFont="1" applyFill="1" applyBorder="1" applyAlignment="1">
      <alignment horizontal="center" vertical="center" wrapText="1"/>
      <protection/>
    </xf>
    <xf numFmtId="0" fontId="10" fillId="0" borderId="54" xfId="59" applyFont="1" applyFill="1" applyBorder="1" applyAlignment="1">
      <alignment horizontal="center" vertical="center" wrapText="1"/>
      <protection/>
    </xf>
    <xf numFmtId="0" fontId="2" fillId="0" borderId="54" xfId="59" applyFont="1" applyBorder="1" applyAlignment="1">
      <alignment horizontal="left" vertical="top" wrapText="1"/>
      <protection/>
    </xf>
    <xf numFmtId="0" fontId="2" fillId="0" borderId="38" xfId="59" applyBorder="1" applyAlignment="1">
      <alignment horizontal="center" vertical="center" wrapText="1"/>
      <protection/>
    </xf>
    <xf numFmtId="0" fontId="2" fillId="0" borderId="14" xfId="59" applyFont="1" applyBorder="1" applyAlignment="1">
      <alignment horizontal="center" vertical="top" wrapText="1"/>
      <protection/>
    </xf>
    <xf numFmtId="0" fontId="2" fillId="0" borderId="49" xfId="59" applyFont="1" applyBorder="1" applyAlignment="1">
      <alignment horizontal="center" vertical="top" wrapText="1"/>
      <protection/>
    </xf>
    <xf numFmtId="0" fontId="2" fillId="0" borderId="55" xfId="59" applyFont="1" applyBorder="1" applyAlignment="1">
      <alignment horizontal="center" vertical="top" wrapText="1"/>
      <protection/>
    </xf>
    <xf numFmtId="0" fontId="2" fillId="0" borderId="13" xfId="59" applyFont="1" applyBorder="1" applyAlignment="1">
      <alignment horizontal="center" vertical="top" wrapText="1"/>
      <protection/>
    </xf>
    <xf numFmtId="0" fontId="2" fillId="0" borderId="31" xfId="59" applyFont="1" applyBorder="1" applyAlignment="1">
      <alignment horizontal="center" vertical="top" wrapText="1"/>
      <protection/>
    </xf>
    <xf numFmtId="0" fontId="2" fillId="0" borderId="61" xfId="59" applyFont="1" applyBorder="1" applyAlignment="1">
      <alignment horizontal="center" vertical="top" wrapText="1"/>
      <protection/>
    </xf>
    <xf numFmtId="0" fontId="7" fillId="0" borderId="12" xfId="59" applyFont="1" applyFill="1" applyBorder="1" applyAlignment="1">
      <alignment horizontal="left" vertical="top" wrapText="1"/>
      <protection/>
    </xf>
    <xf numFmtId="0" fontId="7" fillId="0" borderId="17" xfId="59" applyFont="1" applyFill="1" applyBorder="1" applyAlignment="1">
      <alignment horizontal="left" vertical="top" wrapText="1"/>
      <protection/>
    </xf>
    <xf numFmtId="0" fontId="2" fillId="0" borderId="54" xfId="59" applyFont="1" applyFill="1" applyBorder="1" applyAlignment="1">
      <alignment horizontal="left" vertical="top" wrapText="1"/>
      <protection/>
    </xf>
    <xf numFmtId="0" fontId="2" fillId="0" borderId="27" xfId="59" applyFont="1" applyFill="1" applyBorder="1" applyAlignment="1">
      <alignment horizontal="center" vertical="center" wrapText="1"/>
      <protection/>
    </xf>
    <xf numFmtId="0" fontId="2" fillId="0" borderId="38" xfId="59" applyFont="1" applyFill="1" applyBorder="1" applyAlignment="1">
      <alignment horizontal="center" vertical="center" wrapText="1"/>
      <protection/>
    </xf>
    <xf numFmtId="0" fontId="2" fillId="0" borderId="27" xfId="59" applyFont="1" applyFill="1" applyBorder="1" applyAlignment="1">
      <alignment horizontal="center" vertical="top" wrapText="1"/>
      <protection/>
    </xf>
    <xf numFmtId="0" fontId="2" fillId="0" borderId="38" xfId="59" applyFont="1" applyFill="1" applyBorder="1" applyAlignment="1">
      <alignment horizontal="center" vertical="top" wrapText="1"/>
      <protection/>
    </xf>
    <xf numFmtId="0" fontId="16" fillId="0" borderId="17" xfId="0" applyFont="1" applyBorder="1" applyAlignment="1">
      <alignment horizontal="left" vertical="top" wrapText="1"/>
    </xf>
    <xf numFmtId="0" fontId="2" fillId="0" borderId="12" xfId="59" applyFont="1" applyFill="1" applyBorder="1" applyAlignment="1">
      <alignment horizontal="left" vertical="top" shrinkToFit="1"/>
      <protection/>
    </xf>
    <xf numFmtId="0" fontId="2" fillId="0" borderId="54" xfId="59" applyFont="1" applyBorder="1" applyAlignment="1">
      <alignment shrinkToFit="1"/>
      <protection/>
    </xf>
    <xf numFmtId="0" fontId="2" fillId="0" borderId="27" xfId="59" applyFont="1" applyBorder="1" applyAlignment="1">
      <alignment horizontal="center" vertical="center" wrapText="1"/>
      <protection/>
    </xf>
    <xf numFmtId="0" fontId="2" fillId="0" borderId="38" xfId="59" applyFont="1" applyBorder="1" applyAlignment="1">
      <alignment horizontal="center" vertical="center" wrapText="1"/>
      <protection/>
    </xf>
    <xf numFmtId="0" fontId="2" fillId="0" borderId="54" xfId="59" applyFont="1" applyBorder="1" applyAlignment="1">
      <alignment wrapText="1"/>
      <protection/>
    </xf>
    <xf numFmtId="10" fontId="10" fillId="0" borderId="37" xfId="59" applyNumberFormat="1" applyFont="1" applyFill="1" applyBorder="1" applyAlignment="1">
      <alignment horizontal="center" vertical="top" wrapText="1"/>
      <protection/>
    </xf>
    <xf numFmtId="0" fontId="10" fillId="0" borderId="14" xfId="59" applyFont="1" applyFill="1" applyBorder="1" applyAlignment="1">
      <alignment horizontal="center" vertical="center" wrapText="1"/>
      <protection/>
    </xf>
    <xf numFmtId="0" fontId="10" fillId="0" borderId="49" xfId="59" applyFont="1" applyFill="1" applyBorder="1" applyAlignment="1">
      <alignment horizontal="center" vertical="center" wrapText="1"/>
      <protection/>
    </xf>
    <xf numFmtId="0" fontId="10" fillId="0" borderId="55" xfId="59" applyFont="1" applyFill="1" applyBorder="1" applyAlignment="1">
      <alignment horizontal="center" vertical="center" wrapText="1"/>
      <protection/>
    </xf>
    <xf numFmtId="0" fontId="10" fillId="0" borderId="18" xfId="59" applyFont="1" applyFill="1" applyBorder="1" applyAlignment="1">
      <alignment horizontal="center" vertical="center" wrapText="1"/>
      <protection/>
    </xf>
    <xf numFmtId="0" fontId="10" fillId="0" borderId="0" xfId="59" applyFont="1" applyFill="1" applyBorder="1" applyAlignment="1">
      <alignment horizontal="center" vertical="center" wrapText="1"/>
      <protection/>
    </xf>
    <xf numFmtId="0" fontId="10" fillId="0" borderId="62" xfId="59" applyFont="1" applyFill="1" applyBorder="1" applyAlignment="1">
      <alignment horizontal="center" vertical="center" wrapText="1"/>
      <protection/>
    </xf>
    <xf numFmtId="0" fontId="10" fillId="0" borderId="13" xfId="59" applyFont="1" applyFill="1" applyBorder="1" applyAlignment="1">
      <alignment horizontal="center" vertical="center" wrapText="1"/>
      <protection/>
    </xf>
    <xf numFmtId="0" fontId="10" fillId="0" borderId="31" xfId="59" applyFont="1" applyFill="1" applyBorder="1" applyAlignment="1">
      <alignment horizontal="center" vertical="center" wrapText="1"/>
      <protection/>
    </xf>
    <xf numFmtId="0" fontId="10" fillId="0" borderId="61" xfId="59" applyFont="1" applyFill="1" applyBorder="1" applyAlignment="1">
      <alignment horizontal="center" vertical="center" wrapText="1"/>
      <protection/>
    </xf>
    <xf numFmtId="0" fontId="2" fillId="0" borderId="12" xfId="59" applyFont="1" applyFill="1" applyBorder="1" applyAlignment="1">
      <alignment horizontal="left" vertical="top" wrapText="1" indent="1"/>
      <protection/>
    </xf>
    <xf numFmtId="0" fontId="2" fillId="0" borderId="54" xfId="59" applyFont="1" applyBorder="1" applyAlignment="1">
      <alignment horizontal="left" vertical="top" wrapText="1" indent="1"/>
      <protection/>
    </xf>
    <xf numFmtId="0" fontId="2" fillId="0" borderId="37" xfId="59" applyFont="1" applyFill="1" applyBorder="1" applyAlignment="1">
      <alignment horizontal="center" vertical="center" wrapText="1"/>
      <protection/>
    </xf>
    <xf numFmtId="0" fontId="2" fillId="0" borderId="12" xfId="59" applyFont="1" applyFill="1" applyBorder="1" applyAlignment="1">
      <alignment horizontal="center" vertical="center" wrapText="1"/>
      <protection/>
    </xf>
    <xf numFmtId="0" fontId="2" fillId="0" borderId="17" xfId="59" applyFont="1" applyFill="1" applyBorder="1" applyAlignment="1">
      <alignment horizontal="center" vertical="center" wrapText="1"/>
      <protection/>
    </xf>
    <xf numFmtId="0" fontId="2" fillId="0" borderId="54" xfId="59" applyFont="1" applyFill="1" applyBorder="1" applyAlignment="1">
      <alignment horizontal="center" vertical="center" wrapText="1"/>
      <protection/>
    </xf>
    <xf numFmtId="0" fontId="2" fillId="0" borderId="54" xfId="59" applyFont="1" applyBorder="1" applyAlignment="1">
      <alignment horizontal="left" vertical="top" shrinkToFit="1"/>
      <protection/>
    </xf>
    <xf numFmtId="0" fontId="7" fillId="0" borderId="12" xfId="59" applyFont="1" applyFill="1" applyBorder="1" applyAlignment="1">
      <alignment horizontal="left" vertical="top" wrapText="1"/>
      <protection/>
    </xf>
    <xf numFmtId="0" fontId="10" fillId="0" borderId="37" xfId="59" applyFont="1" applyBorder="1" applyAlignment="1">
      <alignment horizontal="center" vertical="center" wrapText="1"/>
      <protection/>
    </xf>
    <xf numFmtId="0" fontId="10" fillId="0" borderId="27" xfId="59" applyFont="1" applyBorder="1" applyAlignment="1">
      <alignment horizontal="center" vertical="center" wrapText="1"/>
      <protection/>
    </xf>
    <xf numFmtId="0" fontId="10" fillId="0" borderId="38" xfId="59" applyFont="1" applyBorder="1" applyAlignment="1">
      <alignment horizontal="center" vertical="center" wrapText="1"/>
      <protection/>
    </xf>
    <xf numFmtId="0" fontId="2" fillId="0" borderId="12" xfId="59" applyFont="1" applyFill="1" applyBorder="1" applyAlignment="1">
      <alignment vertical="top" wrapText="1"/>
      <protection/>
    </xf>
    <xf numFmtId="0" fontId="2" fillId="0" borderId="54" xfId="59" applyFont="1" applyBorder="1" applyAlignment="1">
      <alignment vertical="top" wrapText="1"/>
      <protection/>
    </xf>
    <xf numFmtId="0" fontId="7" fillId="0" borderId="17" xfId="59" applyFont="1" applyFill="1" applyBorder="1" applyAlignment="1">
      <alignment horizontal="left" vertical="top" wrapText="1"/>
      <protection/>
    </xf>
    <xf numFmtId="0" fontId="7" fillId="0" borderId="23" xfId="59" applyFont="1" applyFill="1" applyBorder="1" applyAlignment="1">
      <alignment horizontal="left" vertical="top" wrapText="1"/>
      <protection/>
    </xf>
    <xf numFmtId="0" fontId="7" fillId="0" borderId="15" xfId="59" applyFont="1" applyFill="1" applyBorder="1" applyAlignment="1">
      <alignment horizontal="left" vertical="top" wrapText="1"/>
      <protection/>
    </xf>
    <xf numFmtId="0" fontId="2" fillId="0" borderId="59" xfId="59" applyFont="1" applyFill="1" applyBorder="1" applyAlignment="1">
      <alignment horizontal="left" vertical="top" wrapText="1"/>
      <protection/>
    </xf>
    <xf numFmtId="0" fontId="2" fillId="0" borderId="63" xfId="59" applyFont="1" applyFill="1" applyBorder="1" applyAlignment="1">
      <alignment horizontal="left" vertical="top" wrapText="1"/>
      <protection/>
    </xf>
    <xf numFmtId="0" fontId="10" fillId="0" borderId="59" xfId="59" applyFont="1" applyFill="1" applyBorder="1" applyAlignment="1">
      <alignment horizontal="center" vertical="center" wrapText="1"/>
      <protection/>
    </xf>
    <xf numFmtId="0" fontId="10" fillId="0" borderId="11" xfId="59" applyFont="1" applyFill="1" applyBorder="1" applyAlignment="1">
      <alignment horizontal="center" vertical="center" wrapText="1"/>
      <protection/>
    </xf>
    <xf numFmtId="0" fontId="10" fillId="0" borderId="63" xfId="59" applyFont="1" applyFill="1" applyBorder="1" applyAlignment="1">
      <alignment horizontal="center" vertical="center" wrapText="1"/>
      <protection/>
    </xf>
    <xf numFmtId="0" fontId="8" fillId="0" borderId="64" xfId="59" applyFont="1" applyFill="1" applyBorder="1" applyAlignment="1">
      <alignment horizontal="left" vertical="top" wrapText="1"/>
      <protection/>
    </xf>
    <xf numFmtId="0" fontId="8" fillId="0" borderId="20" xfId="59" applyFont="1" applyFill="1" applyBorder="1" applyAlignment="1">
      <alignment horizontal="left" vertical="top" wrapText="1"/>
      <protection/>
    </xf>
    <xf numFmtId="0" fontId="10" fillId="0" borderId="12" xfId="59" applyFont="1" applyFill="1" applyBorder="1" applyAlignment="1">
      <alignment horizontal="center" vertical="top" wrapText="1"/>
      <protection/>
    </xf>
    <xf numFmtId="0" fontId="10" fillId="0" borderId="17" xfId="59" applyFont="1" applyFill="1" applyBorder="1" applyAlignment="1">
      <alignment horizontal="center" vertical="top" wrapText="1"/>
      <protection/>
    </xf>
    <xf numFmtId="0" fontId="10" fillId="0" borderId="54" xfId="59" applyFont="1" applyFill="1" applyBorder="1" applyAlignment="1">
      <alignment horizontal="center" vertical="top" wrapText="1"/>
      <protection/>
    </xf>
    <xf numFmtId="0" fontId="10" fillId="33" borderId="37" xfId="59" applyFont="1" applyFill="1" applyBorder="1" applyAlignment="1">
      <alignment horizontal="left" vertical="center" wrapText="1"/>
      <protection/>
    </xf>
    <xf numFmtId="0" fontId="2" fillId="0" borderId="17" xfId="59" applyFill="1" applyBorder="1" applyAlignment="1">
      <alignment horizontal="center" vertical="center" wrapText="1"/>
      <protection/>
    </xf>
    <xf numFmtId="0" fontId="2" fillId="0" borderId="54" xfId="59" applyFill="1" applyBorder="1" applyAlignment="1">
      <alignment horizontal="center" vertical="center" wrapText="1"/>
      <protection/>
    </xf>
    <xf numFmtId="0" fontId="2" fillId="33" borderId="37" xfId="59" applyFont="1" applyFill="1" applyBorder="1" applyAlignment="1">
      <alignment horizontal="left" vertical="center" wrapText="1"/>
      <protection/>
    </xf>
    <xf numFmtId="0" fontId="2" fillId="0" borderId="12" xfId="59" applyFont="1" applyFill="1" applyBorder="1" applyAlignment="1">
      <alignment horizontal="left" vertical="top" wrapText="1"/>
      <protection/>
    </xf>
    <xf numFmtId="0" fontId="2" fillId="0" borderId="54" xfId="59" applyFont="1" applyFill="1" applyBorder="1" applyAlignment="1">
      <alignment wrapText="1"/>
      <protection/>
    </xf>
    <xf numFmtId="0" fontId="2" fillId="0" borderId="37" xfId="59" applyFont="1" applyFill="1" applyBorder="1" applyAlignment="1">
      <alignment horizontal="center" vertical="top" wrapText="1"/>
      <protection/>
    </xf>
    <xf numFmtId="0" fontId="2" fillId="0" borderId="12" xfId="59" applyFont="1" applyFill="1" applyBorder="1" applyAlignment="1">
      <alignment horizontal="center" vertical="top" wrapText="1"/>
      <protection/>
    </xf>
    <xf numFmtId="0" fontId="2" fillId="0" borderId="17" xfId="59" applyFont="1" applyFill="1" applyBorder="1" applyAlignment="1">
      <alignment horizontal="center" vertical="top" wrapText="1"/>
      <protection/>
    </xf>
    <xf numFmtId="0" fontId="2" fillId="0" borderId="54" xfId="59" applyFont="1" applyFill="1" applyBorder="1" applyAlignment="1">
      <alignment horizontal="center" vertical="top" wrapText="1"/>
      <protection/>
    </xf>
    <xf numFmtId="0" fontId="10" fillId="0" borderId="12" xfId="59" applyFont="1" applyFill="1" applyBorder="1" applyAlignment="1">
      <alignment vertical="center" wrapText="1"/>
      <protection/>
    </xf>
    <xf numFmtId="0" fontId="2" fillId="0" borderId="54" xfId="59" applyFill="1" applyBorder="1" applyAlignment="1">
      <alignment vertical="center" wrapText="1"/>
      <protection/>
    </xf>
    <xf numFmtId="0" fontId="2" fillId="0" borderId="54" xfId="59" applyFont="1" applyFill="1" applyBorder="1" applyAlignment="1">
      <alignment vertical="center" wrapText="1"/>
      <protection/>
    </xf>
    <xf numFmtId="10" fontId="10" fillId="0" borderId="12" xfId="59" applyNumberFormat="1" applyFont="1" applyFill="1" applyBorder="1" applyAlignment="1">
      <alignment horizontal="center" vertical="center" wrapText="1"/>
      <protection/>
    </xf>
    <xf numFmtId="10" fontId="10" fillId="0" borderId="17" xfId="59" applyNumberFormat="1" applyFont="1" applyFill="1" applyBorder="1" applyAlignment="1">
      <alignment horizontal="center" vertical="center" wrapText="1"/>
      <protection/>
    </xf>
    <xf numFmtId="10" fontId="10" fillId="0" borderId="54" xfId="59" applyNumberFormat="1" applyFont="1" applyFill="1" applyBorder="1" applyAlignment="1">
      <alignment horizontal="center" vertical="center" wrapText="1"/>
      <protection/>
    </xf>
    <xf numFmtId="0" fontId="2" fillId="0" borderId="54" xfId="59" applyFont="1" applyFill="1" applyBorder="1" applyAlignment="1">
      <alignment/>
      <protection/>
    </xf>
    <xf numFmtId="0" fontId="2" fillId="0" borderId="17" xfId="59" applyFont="1" applyFill="1" applyBorder="1" applyAlignment="1">
      <alignment horizontal="center" vertical="top" wrapText="1"/>
      <protection/>
    </xf>
    <xf numFmtId="0" fontId="2" fillId="0" borderId="54" xfId="59" applyFont="1" applyFill="1" applyBorder="1" applyAlignment="1">
      <alignment horizontal="center" vertical="top" wrapText="1"/>
      <protection/>
    </xf>
    <xf numFmtId="0" fontId="10" fillId="0" borderId="44" xfId="60" applyFont="1" applyFill="1" applyBorder="1" applyAlignment="1">
      <alignment horizontal="center" vertical="center" wrapText="1"/>
      <protection/>
    </xf>
    <xf numFmtId="0" fontId="2" fillId="0" borderId="45" xfId="60" applyFill="1" applyBorder="1" applyAlignment="1">
      <alignment horizontal="center" vertical="center" wrapText="1"/>
      <protection/>
    </xf>
    <xf numFmtId="0" fontId="2" fillId="0" borderId="53" xfId="60" applyFill="1" applyBorder="1" applyAlignment="1">
      <alignment horizontal="center" vertical="center" wrapText="1"/>
      <protection/>
    </xf>
    <xf numFmtId="9" fontId="10" fillId="0" borderId="12" xfId="59" applyNumberFormat="1" applyFont="1" applyFill="1" applyBorder="1" applyAlignment="1">
      <alignment horizontal="center" vertical="center" wrapText="1"/>
      <protection/>
    </xf>
    <xf numFmtId="0" fontId="2" fillId="0" borderId="54" xfId="59" applyFont="1" applyFill="1" applyBorder="1" applyAlignment="1">
      <alignment horizontal="left" vertical="top" wrapText="1"/>
      <protection/>
    </xf>
    <xf numFmtId="0" fontId="10" fillId="0" borderId="12" xfId="59" applyFont="1" applyFill="1" applyBorder="1" applyAlignment="1">
      <alignment vertical="top" wrapText="1"/>
      <protection/>
    </xf>
    <xf numFmtId="0" fontId="12" fillId="0" borderId="12" xfId="59" applyFont="1" applyBorder="1" applyAlignment="1">
      <alignment horizontal="left" vertical="top" wrapText="1"/>
      <protection/>
    </xf>
    <xf numFmtId="0" fontId="12" fillId="0" borderId="17" xfId="59" applyFont="1" applyBorder="1" applyAlignment="1">
      <alignment horizontal="left" vertical="top" wrapText="1"/>
      <protection/>
    </xf>
    <xf numFmtId="0" fontId="10" fillId="0" borderId="12" xfId="59" applyFont="1" applyBorder="1" applyAlignment="1">
      <alignment vertical="top" wrapText="1"/>
      <protection/>
    </xf>
    <xf numFmtId="0" fontId="10" fillId="0" borderId="23" xfId="59" applyFont="1" applyFill="1" applyBorder="1" applyAlignment="1">
      <alignment horizontal="left" vertical="top" wrapText="1"/>
      <protection/>
    </xf>
    <xf numFmtId="0" fontId="2" fillId="0" borderId="60" xfId="59" applyFont="1" applyFill="1" applyBorder="1" applyAlignment="1">
      <alignment horizontal="left" vertical="top" wrapText="1"/>
      <protection/>
    </xf>
    <xf numFmtId="0" fontId="10" fillId="33" borderId="65" xfId="59" applyFont="1" applyFill="1" applyBorder="1" applyAlignment="1">
      <alignment horizontal="left" vertical="center" wrapText="1"/>
      <protection/>
    </xf>
    <xf numFmtId="0" fontId="10" fillId="33" borderId="66" xfId="59" applyFont="1" applyFill="1" applyBorder="1" applyAlignment="1">
      <alignment horizontal="left" vertical="center" wrapText="1"/>
      <protection/>
    </xf>
    <xf numFmtId="0" fontId="10" fillId="33" borderId="67" xfId="59" applyFont="1" applyFill="1" applyBorder="1" applyAlignment="1">
      <alignment horizontal="left" vertical="center" wrapText="1"/>
      <protection/>
    </xf>
    <xf numFmtId="0" fontId="10" fillId="33" borderId="56" xfId="59" applyFont="1" applyFill="1" applyBorder="1" applyAlignment="1">
      <alignment horizontal="left" vertical="center" wrapText="1"/>
      <protection/>
    </xf>
    <xf numFmtId="0" fontId="10" fillId="33" borderId="42" xfId="59" applyFont="1" applyFill="1" applyBorder="1" applyAlignment="1">
      <alignment horizontal="left" vertical="center" wrapText="1"/>
      <protection/>
    </xf>
    <xf numFmtId="0" fontId="2" fillId="0" borderId="12" xfId="59" applyFont="1" applyFill="1" applyBorder="1" applyAlignment="1">
      <alignment horizontal="left" vertical="center" wrapText="1"/>
      <protection/>
    </xf>
    <xf numFmtId="0" fontId="2" fillId="0" borderId="54" xfId="59" applyFont="1" applyBorder="1" applyAlignment="1">
      <alignment horizontal="left" vertical="center" wrapText="1"/>
      <protection/>
    </xf>
    <xf numFmtId="49" fontId="10" fillId="0" borderId="37" xfId="59" applyNumberFormat="1" applyFont="1" applyFill="1" applyBorder="1" applyAlignment="1">
      <alignment horizontal="center" vertical="center" wrapText="1"/>
      <protection/>
    </xf>
    <xf numFmtId="49" fontId="10" fillId="0" borderId="27" xfId="59" applyNumberFormat="1" applyFont="1" applyFill="1" applyBorder="1" applyAlignment="1">
      <alignment horizontal="center" vertical="center" wrapText="1"/>
      <protection/>
    </xf>
    <xf numFmtId="49" fontId="10" fillId="0" borderId="38" xfId="59" applyNumberFormat="1" applyFont="1" applyFill="1" applyBorder="1" applyAlignment="1">
      <alignment horizontal="center" vertical="center" wrapText="1"/>
      <protection/>
    </xf>
    <xf numFmtId="0" fontId="10" fillId="33" borderId="68" xfId="59" applyFont="1" applyFill="1" applyBorder="1" applyAlignment="1">
      <alignment horizontal="left" vertical="center" wrapText="1"/>
      <protection/>
    </xf>
    <xf numFmtId="0" fontId="10" fillId="0" borderId="44" xfId="59" applyFont="1" applyFill="1" applyBorder="1" applyAlignment="1">
      <alignment horizontal="center" vertical="center" wrapText="1"/>
      <protection/>
    </xf>
    <xf numFmtId="0" fontId="2" fillId="0" borderId="45" xfId="59" applyFont="1" applyFill="1" applyBorder="1" applyAlignment="1">
      <alignment horizontal="center" vertical="center" wrapText="1"/>
      <protection/>
    </xf>
    <xf numFmtId="0" fontId="2" fillId="0" borderId="53" xfId="59" applyFont="1" applyFill="1" applyBorder="1" applyAlignment="1">
      <alignment horizontal="center" vertical="center" wrapText="1"/>
      <protection/>
    </xf>
    <xf numFmtId="0" fontId="2" fillId="0" borderId="0" xfId="59" applyFont="1" applyFill="1" applyBorder="1" applyAlignment="1">
      <alignment horizontal="left" vertical="top" wrapText="1"/>
      <protection/>
    </xf>
    <xf numFmtId="0" fontId="8" fillId="0" borderId="0" xfId="59" applyFont="1" applyBorder="1" applyAlignment="1">
      <alignment horizontal="left" vertical="top" wrapText="1"/>
      <protection/>
    </xf>
    <xf numFmtId="0" fontId="2" fillId="0" borderId="0" xfId="59" applyFont="1" applyAlignment="1">
      <alignment horizontal="left" vertical="top" wrapText="1"/>
      <protection/>
    </xf>
    <xf numFmtId="0" fontId="2" fillId="0" borderId="23" xfId="59" applyFont="1" applyBorder="1" applyAlignment="1">
      <alignment vertical="top" wrapText="1"/>
      <protection/>
    </xf>
    <xf numFmtId="0" fontId="2" fillId="0" borderId="60" xfId="59" applyFont="1" applyBorder="1" applyAlignment="1">
      <alignment vertical="top" wrapText="1"/>
      <protection/>
    </xf>
    <xf numFmtId="0" fontId="10" fillId="0" borderId="23" xfId="59" applyFont="1" applyFill="1" applyBorder="1" applyAlignment="1">
      <alignment horizontal="center" vertical="center" wrapText="1"/>
      <protection/>
    </xf>
    <xf numFmtId="0" fontId="10" fillId="0" borderId="15" xfId="59" applyFont="1" applyFill="1" applyBorder="1" applyAlignment="1">
      <alignment horizontal="center" vertical="center" wrapText="1"/>
      <protection/>
    </xf>
    <xf numFmtId="0" fontId="10" fillId="0" borderId="60" xfId="59" applyFont="1" applyFill="1" applyBorder="1" applyAlignment="1">
      <alignment horizontal="center" vertical="center" wrapText="1"/>
      <protection/>
    </xf>
    <xf numFmtId="0" fontId="2" fillId="0" borderId="54" xfId="59" applyFont="1" applyFill="1" applyBorder="1" applyAlignment="1">
      <alignment vertical="top" wrapText="1"/>
      <protection/>
    </xf>
    <xf numFmtId="0" fontId="2" fillId="0" borderId="12" xfId="59" applyFont="1" applyBorder="1" applyAlignment="1">
      <alignment vertical="top" wrapText="1"/>
      <protection/>
    </xf>
    <xf numFmtId="43" fontId="7" fillId="0" borderId="17" xfId="44" applyFont="1" applyBorder="1" applyAlignment="1">
      <alignment horizontal="center" wrapText="1"/>
    </xf>
    <xf numFmtId="43" fontId="7" fillId="0" borderId="25" xfId="44" applyFont="1" applyBorder="1" applyAlignment="1">
      <alignment horizontal="center" wrapText="1"/>
    </xf>
    <xf numFmtId="43" fontId="7" fillId="0" borderId="69" xfId="44" applyFont="1" applyBorder="1" applyAlignment="1">
      <alignment horizontal="center" wrapText="1"/>
    </xf>
    <xf numFmtId="0" fontId="2" fillId="0" borderId="49" xfId="0" applyFont="1" applyFill="1" applyBorder="1" applyAlignment="1" quotePrefix="1">
      <alignment horizontal="left"/>
    </xf>
    <xf numFmtId="0" fontId="2" fillId="0" borderId="0" xfId="0" applyFont="1" applyFill="1" applyBorder="1" applyAlignment="1">
      <alignment horizontal="left" wrapText="1"/>
    </xf>
    <xf numFmtId="0" fontId="2" fillId="0" borderId="0" xfId="0" applyFont="1" applyFill="1" applyBorder="1" applyAlignment="1" quotePrefix="1">
      <alignment horizontal="left" wrapText="1"/>
    </xf>
    <xf numFmtId="0" fontId="5" fillId="39" borderId="50" xfId="61" applyFont="1" applyFill="1" applyBorder="1" applyAlignment="1">
      <alignment horizontal="left"/>
      <protection/>
    </xf>
    <xf numFmtId="0" fontId="5" fillId="39" borderId="0" xfId="61" applyFont="1" applyFill="1" applyBorder="1" applyAlignment="1">
      <alignment horizontal="left"/>
      <protection/>
    </xf>
    <xf numFmtId="0" fontId="5" fillId="39" borderId="43" xfId="61" applyFont="1" applyFill="1" applyBorder="1" applyAlignment="1">
      <alignment horizontal="left"/>
      <protection/>
    </xf>
    <xf numFmtId="0" fontId="5" fillId="40" borderId="70" xfId="63" applyFont="1" applyFill="1" applyBorder="1" applyAlignment="1">
      <alignment horizontal="left"/>
    </xf>
    <xf numFmtId="0" fontId="5" fillId="40" borderId="71" xfId="63" applyFont="1" applyFill="1" applyBorder="1" applyAlignment="1">
      <alignment horizontal="left"/>
    </xf>
    <xf numFmtId="0" fontId="5" fillId="40" borderId="72" xfId="63" applyFont="1" applyFill="1" applyBorder="1" applyAlignment="1">
      <alignment horizontal="left"/>
    </xf>
    <xf numFmtId="0" fontId="2" fillId="0" borderId="0" xfId="59"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65" xfId="57"/>
    <cellStyle name="Normal 266" xfId="58"/>
    <cellStyle name="Normal_Prototype_Scorecard-LgOffice-2008-03-13" xfId="59"/>
    <cellStyle name="Normal_Prototype_Scorecard-LgOffice-2008-03-13 2" xfId="60"/>
    <cellStyle name="Normal_Schedules_Trans" xfId="61"/>
    <cellStyle name="Note" xfId="62"/>
    <cellStyle name="Note 2"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15025"/>
          <c:w val="0.87825"/>
          <c:h val="0.74325"/>
        </c:manualLayout>
      </c:layout>
      <c:barChart>
        <c:barDir val="col"/>
        <c:grouping val="clustered"/>
        <c:varyColors val="0"/>
        <c:ser>
          <c:idx val="1"/>
          <c:order val="1"/>
          <c:tx>
            <c:v>Fan</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9982162"/>
        <c:axId val="22730595"/>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Schedules!$E$30:$AB$30</c:f>
              <c:numCache>
                <c:ptCount val="24"/>
                <c:pt idx="0">
                  <c:v>1</c:v>
                </c:pt>
                <c:pt idx="1">
                  <c:v>1</c:v>
                </c:pt>
                <c:pt idx="2">
                  <c:v>1</c:v>
                </c:pt>
                <c:pt idx="3">
                  <c:v>1</c:v>
                </c:pt>
                <c:pt idx="4">
                  <c:v>1</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numCache>
            </c:numRef>
          </c:val>
        </c:ser>
        <c:gapWidth val="500"/>
        <c:axId val="3248764"/>
        <c:axId val="29238877"/>
      </c:barChart>
      <c:catAx>
        <c:axId val="998216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730595"/>
        <c:crosses val="autoZero"/>
        <c:auto val="1"/>
        <c:lblOffset val="100"/>
        <c:tickLblSkip val="2"/>
        <c:noMultiLvlLbl val="0"/>
      </c:catAx>
      <c:valAx>
        <c:axId val="22730595"/>
        <c:scaling>
          <c:orientation val="minMax"/>
          <c:max val="1"/>
          <c:min val="0"/>
        </c:scaling>
        <c:axPos val="l"/>
        <c:title>
          <c:tx>
            <c:rich>
              <a:bodyPr vert="horz" rot="-5400000" anchor="ctr"/>
              <a:lstStyle/>
              <a:p>
                <a:pPr algn="ctr">
                  <a:defRPr/>
                </a:pPr>
                <a:r>
                  <a:rPr lang="en-US" cap="none" sz="1000" b="0" i="0" u="none" baseline="0">
                    <a:solidFill>
                      <a:srgbClr val="00CCFF"/>
                    </a:solidFill>
                  </a:rPr>
                  <a:t>Fan (On|Off)</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82162"/>
        <c:crossesAt val="1"/>
        <c:crossBetween val="between"/>
        <c:dispUnits/>
        <c:majorUnit val="0.2"/>
      </c:valAx>
      <c:catAx>
        <c:axId val="3248764"/>
        <c:scaling>
          <c:orientation val="minMax"/>
        </c:scaling>
        <c:axPos val="b"/>
        <c:delete val="1"/>
        <c:majorTickMark val="out"/>
        <c:minorTickMark val="none"/>
        <c:tickLblPos val="nextTo"/>
        <c:crossAx val="29238877"/>
        <c:crosses val="autoZero"/>
        <c:auto val="1"/>
        <c:lblOffset val="100"/>
        <c:tickLblSkip val="1"/>
        <c:noMultiLvlLbl val="0"/>
      </c:catAx>
      <c:valAx>
        <c:axId val="29238877"/>
        <c:scaling>
          <c:orientation val="minMax"/>
          <c:max val="1"/>
          <c:min val="0"/>
        </c:scaling>
        <c:axPos val="l"/>
        <c:title>
          <c:tx>
            <c:rich>
              <a:bodyPr vert="horz" rot="-5400000" anchor="ctr"/>
              <a:lstStyle/>
              <a:p>
                <a:pPr algn="ctr">
                  <a:defRPr/>
                </a:pPr>
                <a:r>
                  <a:rPr lang="en-US" cap="none" sz="1000" b="0" i="0" u="none" baseline="0">
                    <a:solidFill>
                      <a:srgbClr val="FF0000"/>
                    </a:solidFill>
                  </a:rPr>
                  <a:t>Infiltration</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48764"/>
        <c:crosses val="max"/>
        <c:crossBetween val="between"/>
        <c:dispUnits/>
        <c:majorUnit val="1"/>
      </c:valAx>
      <c:spPr>
        <a:solidFill>
          <a:srgbClr val="FFFFFF"/>
        </a:solidFill>
        <a:ln w="3175">
          <a:noFill/>
        </a:ln>
      </c:spPr>
    </c:plotArea>
    <c:legend>
      <c:legendPos val="r"/>
      <c:layout>
        <c:manualLayout>
          <c:xMode val="edge"/>
          <c:yMode val="edge"/>
          <c:x val="0.3625"/>
          <c:y val="0.0115"/>
          <c:w val="0.2685"/>
          <c:h val="0.08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1485"/>
          <c:w val="0.87825"/>
          <c:h val="0.74525"/>
        </c:manualLayout>
      </c:layout>
      <c:barChart>
        <c:barDir val="col"/>
        <c:grouping val="clustered"/>
        <c:varyColors val="0"/>
        <c:ser>
          <c:idx val="1"/>
          <c:order val="1"/>
          <c:tx>
            <c:v>Fan</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99"/>
        <c:axId val="61823302"/>
        <c:axId val="1953880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41631536"/>
        <c:axId val="39139505"/>
      </c:barChart>
      <c:catAx>
        <c:axId val="6182330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538807"/>
        <c:crosses val="autoZero"/>
        <c:auto val="1"/>
        <c:lblOffset val="100"/>
        <c:tickLblSkip val="2"/>
        <c:noMultiLvlLbl val="0"/>
      </c:catAx>
      <c:valAx>
        <c:axId val="19538807"/>
        <c:scaling>
          <c:orientation val="minMax"/>
          <c:max val="1"/>
          <c:min val="0"/>
        </c:scaling>
        <c:axPos val="l"/>
        <c:title>
          <c:tx>
            <c:rich>
              <a:bodyPr vert="horz" rot="-5400000" anchor="ctr"/>
              <a:lstStyle/>
              <a:p>
                <a:pPr algn="ctr">
                  <a:defRPr/>
                </a:pPr>
                <a:r>
                  <a:rPr lang="en-US" cap="none" sz="1000" b="0" i="0" u="none" baseline="0">
                    <a:solidFill>
                      <a:srgbClr val="00CCFF"/>
                    </a:solidFill>
                  </a:rPr>
                  <a:t>Fan (On|Off)</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23302"/>
        <c:crossesAt val="1"/>
        <c:crossBetween val="between"/>
        <c:dispUnits/>
        <c:majorUnit val="0.2"/>
      </c:valAx>
      <c:catAx>
        <c:axId val="41631536"/>
        <c:scaling>
          <c:orientation val="minMax"/>
        </c:scaling>
        <c:axPos val="b"/>
        <c:delete val="1"/>
        <c:majorTickMark val="out"/>
        <c:minorTickMark val="none"/>
        <c:tickLblPos val="nextTo"/>
        <c:crossAx val="39139505"/>
        <c:crosses val="autoZero"/>
        <c:auto val="1"/>
        <c:lblOffset val="100"/>
        <c:tickLblSkip val="1"/>
        <c:noMultiLvlLbl val="0"/>
      </c:catAx>
      <c:valAx>
        <c:axId val="39139505"/>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1631536"/>
        <c:crosses val="max"/>
        <c:crossBetween val="between"/>
        <c:dispUnits/>
        <c:majorUnit val="1"/>
      </c:valAx>
      <c:spPr>
        <a:solidFill>
          <a:srgbClr val="FFFFFF"/>
        </a:solidFill>
        <a:ln w="3175">
          <a:noFill/>
        </a:ln>
      </c:spPr>
    </c:plotArea>
    <c:legend>
      <c:legendPos val="r"/>
      <c:layout>
        <c:manualLayout>
          <c:xMode val="edge"/>
          <c:yMode val="edge"/>
          <c:x val="0.36075"/>
          <c:y val="0.0115"/>
          <c:w val="0.277"/>
          <c:h val="0.080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146"/>
          <c:w val="0.87825"/>
          <c:h val="0.7452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Schedules!$E$26:$AB$26</c:f>
              <c:numCache>
                <c:ptCount val="24"/>
                <c:pt idx="0">
                  <c:v>0.2</c:v>
                </c:pt>
                <c:pt idx="1">
                  <c:v>0</c:v>
                </c:pt>
                <c:pt idx="2">
                  <c:v>0</c:v>
                </c:pt>
                <c:pt idx="3">
                  <c:v>0</c:v>
                </c:pt>
                <c:pt idx="4">
                  <c:v>0</c:v>
                </c:pt>
                <c:pt idx="5">
                  <c:v>0</c:v>
                </c:pt>
                <c:pt idx="6">
                  <c:v>0.15</c:v>
                </c:pt>
                <c:pt idx="7">
                  <c:v>0.6</c:v>
                </c:pt>
                <c:pt idx="8">
                  <c:v>0.55</c:v>
                </c:pt>
                <c:pt idx="9">
                  <c:v>0.45</c:v>
                </c:pt>
                <c:pt idx="10">
                  <c:v>0.4</c:v>
                </c:pt>
                <c:pt idx="11">
                  <c:v>0.45</c:v>
                </c:pt>
                <c:pt idx="12">
                  <c:v>0.4</c:v>
                </c:pt>
                <c:pt idx="13">
                  <c:v>0.35</c:v>
                </c:pt>
                <c:pt idx="14">
                  <c:v>0.3</c:v>
                </c:pt>
                <c:pt idx="15">
                  <c:v>0.3</c:v>
                </c:pt>
                <c:pt idx="16">
                  <c:v>0.3</c:v>
                </c:pt>
                <c:pt idx="17">
                  <c:v>0.4</c:v>
                </c:pt>
                <c:pt idx="18">
                  <c:v>0.55</c:v>
                </c:pt>
                <c:pt idx="19">
                  <c:v>0.6</c:v>
                </c:pt>
                <c:pt idx="20">
                  <c:v>0.5</c:v>
                </c:pt>
                <c:pt idx="21">
                  <c:v>0.55</c:v>
                </c:pt>
                <c:pt idx="22">
                  <c:v>0.45</c:v>
                </c:pt>
                <c:pt idx="23">
                  <c:v>0.25</c:v>
                </c:pt>
              </c:numCache>
            </c:numRef>
          </c:val>
        </c:ser>
        <c:gapWidth val="99"/>
        <c:axId val="16711226"/>
        <c:axId val="1618330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11432036"/>
        <c:axId val="35779461"/>
      </c:barChart>
      <c:catAx>
        <c:axId val="16711226"/>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183307"/>
        <c:crosses val="autoZero"/>
        <c:auto val="1"/>
        <c:lblOffset val="100"/>
        <c:tickLblSkip val="2"/>
        <c:noMultiLvlLbl val="0"/>
      </c:catAx>
      <c:valAx>
        <c:axId val="16183307"/>
        <c:scaling>
          <c:orientation val="minMax"/>
          <c:max val="1"/>
          <c:min val="0"/>
        </c:scaling>
        <c:axPos val="l"/>
        <c:title>
          <c:tx>
            <c:rich>
              <a:bodyPr vert="horz" rot="-5400000" anchor="ctr"/>
              <a:lstStyle/>
              <a:p>
                <a:pPr algn="ctr">
                  <a:defRPr/>
                </a:pPr>
                <a:r>
                  <a:rPr lang="en-US" cap="none" sz="1000" b="0" i="0" u="none" baseline="0">
                    <a:solidFill>
                      <a:srgbClr val="00CCFF"/>
                    </a:solidFill>
                  </a:rPr>
                  <a:t>Service Water</a:t>
                </a:r>
              </a:p>
            </c:rich>
          </c:tx>
          <c:layout>
            <c:manualLayout>
              <c:xMode val="factor"/>
              <c:yMode val="factor"/>
              <c:x val="-0.007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711226"/>
        <c:crossesAt val="1"/>
        <c:crossBetween val="between"/>
        <c:dispUnits/>
        <c:majorUnit val="0.2"/>
      </c:valAx>
      <c:catAx>
        <c:axId val="11432036"/>
        <c:scaling>
          <c:orientation val="minMax"/>
        </c:scaling>
        <c:axPos val="b"/>
        <c:delete val="1"/>
        <c:majorTickMark val="out"/>
        <c:minorTickMark val="none"/>
        <c:tickLblPos val="nextTo"/>
        <c:crossAx val="35779461"/>
        <c:crosses val="autoZero"/>
        <c:auto val="1"/>
        <c:lblOffset val="100"/>
        <c:tickLblSkip val="1"/>
        <c:noMultiLvlLbl val="0"/>
      </c:catAx>
      <c:valAx>
        <c:axId val="35779461"/>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432036"/>
        <c:crosses val="max"/>
        <c:crossBetween val="between"/>
        <c:dispUnits/>
        <c:majorUnit val="1"/>
      </c:valAx>
      <c:spPr>
        <a:solidFill>
          <a:srgbClr val="FFFFFF"/>
        </a:solidFill>
        <a:ln w="3175">
          <a:noFill/>
        </a:ln>
      </c:spPr>
    </c:plotArea>
    <c:legend>
      <c:legendPos val="r"/>
      <c:layout>
        <c:manualLayout>
          <c:xMode val="edge"/>
          <c:yMode val="edge"/>
          <c:x val="0.289"/>
          <c:y val="0.0115"/>
          <c:w val="0.41875"/>
          <c:h val="0.081"/>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15025"/>
          <c:w val="0.87675"/>
          <c:h val="0.74325"/>
        </c:manualLayout>
      </c:layout>
      <c:barChart>
        <c:barDir val="col"/>
        <c:grouping val="clustered"/>
        <c:varyColors val="0"/>
        <c:ser>
          <c:idx val="1"/>
          <c:order val="1"/>
          <c:tx>
            <c:v>Plug</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0.03</c:v>
                </c:pt>
                <c:pt idx="1">
                  <c:v>0.02</c:v>
                </c:pt>
                <c:pt idx="2">
                  <c:v>0.03</c:v>
                </c:pt>
                <c:pt idx="3">
                  <c:v>0.02</c:v>
                </c:pt>
                <c:pt idx="4">
                  <c:v>0.05</c:v>
                </c:pt>
                <c:pt idx="5">
                  <c:v>0.12</c:v>
                </c:pt>
                <c:pt idx="6">
                  <c:v>0.13</c:v>
                </c:pt>
                <c:pt idx="7">
                  <c:v>0.15</c:v>
                </c:pt>
                <c:pt idx="8">
                  <c:v>0.18</c:v>
                </c:pt>
                <c:pt idx="9">
                  <c:v>0.21</c:v>
                </c:pt>
                <c:pt idx="10">
                  <c:v>0.26</c:v>
                </c:pt>
                <c:pt idx="11">
                  <c:v>0.29</c:v>
                </c:pt>
                <c:pt idx="12">
                  <c:v>0.27</c:v>
                </c:pt>
                <c:pt idx="13">
                  <c:v>0.25</c:v>
                </c:pt>
                <c:pt idx="14">
                  <c:v>0.23</c:v>
                </c:pt>
                <c:pt idx="15">
                  <c:v>0.23</c:v>
                </c:pt>
                <c:pt idx="16">
                  <c:v>0.26</c:v>
                </c:pt>
                <c:pt idx="17">
                  <c:v>0.26</c:v>
                </c:pt>
                <c:pt idx="18">
                  <c:v>0.24</c:v>
                </c:pt>
                <c:pt idx="19">
                  <c:v>0.22</c:v>
                </c:pt>
                <c:pt idx="20">
                  <c:v>0.2</c:v>
                </c:pt>
                <c:pt idx="21">
                  <c:v>0.18</c:v>
                </c:pt>
                <c:pt idx="22">
                  <c:v>0.09</c:v>
                </c:pt>
                <c:pt idx="23">
                  <c:v>0.03</c:v>
                </c:pt>
              </c:numCache>
            </c:numRef>
          </c:val>
        </c:ser>
        <c:ser>
          <c:idx val="2"/>
          <c:order val="2"/>
          <c:tx>
            <c:v>Occupancy</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107"/>
        <c:axId val="53579694"/>
        <c:axId val="12455199"/>
      </c:barChart>
      <c:barChart>
        <c:barDir val="col"/>
        <c:grouping val="clustered"/>
        <c:varyColors val="0"/>
        <c:ser>
          <c:idx val="0"/>
          <c:order val="0"/>
          <c:tx>
            <c:v>Lighting</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Schedules!$E$3:$AB$3</c:f>
              <c:numCache>
                <c:ptCount val="24"/>
                <c:pt idx="0">
                  <c:v>0.15</c:v>
                </c:pt>
                <c:pt idx="1">
                  <c:v>0.15</c:v>
                </c:pt>
                <c:pt idx="2">
                  <c:v>0.15</c:v>
                </c:pt>
                <c:pt idx="3">
                  <c:v>0.15</c:v>
                </c:pt>
                <c:pt idx="4">
                  <c:v>0.15</c:v>
                </c:pt>
                <c:pt idx="5">
                  <c:v>0.2</c:v>
                </c:pt>
                <c:pt idx="6">
                  <c:v>0.4</c:v>
                </c:pt>
                <c:pt idx="7">
                  <c:v>0.4</c:v>
                </c:pt>
                <c:pt idx="8">
                  <c:v>0.6</c:v>
                </c:pt>
                <c:pt idx="9">
                  <c:v>0.6</c:v>
                </c:pt>
                <c:pt idx="10">
                  <c:v>0.9</c:v>
                </c:pt>
                <c:pt idx="11">
                  <c:v>0.9</c:v>
                </c:pt>
                <c:pt idx="12">
                  <c:v>0.9</c:v>
                </c:pt>
                <c:pt idx="13">
                  <c:v>0.9</c:v>
                </c:pt>
                <c:pt idx="14">
                  <c:v>0.9</c:v>
                </c:pt>
                <c:pt idx="15">
                  <c:v>0.9</c:v>
                </c:pt>
                <c:pt idx="16">
                  <c:v>0.9</c:v>
                </c:pt>
                <c:pt idx="17">
                  <c:v>0.9</c:v>
                </c:pt>
                <c:pt idx="18">
                  <c:v>0.9</c:v>
                </c:pt>
                <c:pt idx="19">
                  <c:v>0.9</c:v>
                </c:pt>
                <c:pt idx="20">
                  <c:v>0.9</c:v>
                </c:pt>
                <c:pt idx="21">
                  <c:v>0.9</c:v>
                </c:pt>
                <c:pt idx="22">
                  <c:v>0.5</c:v>
                </c:pt>
                <c:pt idx="23">
                  <c:v>0.3</c:v>
                </c:pt>
              </c:numCache>
            </c:numRef>
          </c:val>
        </c:ser>
        <c:gapWidth val="500"/>
        <c:axId val="44987928"/>
        <c:axId val="2238169"/>
      </c:barChart>
      <c:catAx>
        <c:axId val="53579694"/>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455199"/>
        <c:crosses val="autoZero"/>
        <c:auto val="1"/>
        <c:lblOffset val="100"/>
        <c:tickLblSkip val="2"/>
        <c:noMultiLvlLbl val="0"/>
      </c:catAx>
      <c:valAx>
        <c:axId val="12455199"/>
        <c:scaling>
          <c:orientation val="minMax"/>
          <c:max val="1"/>
          <c:min val="0"/>
        </c:scaling>
        <c:axPos val="l"/>
        <c:title>
          <c:tx>
            <c:rich>
              <a:bodyPr vert="horz" rot="-5400000" anchor="ctr"/>
              <a:lstStyle/>
              <a:p>
                <a:pPr algn="ctr">
                  <a:defRPr/>
                </a:pPr>
                <a:r>
                  <a:rPr lang="en-US" cap="none" sz="1000" b="0" i="0" u="none" baseline="0">
                    <a:solidFill>
                      <a:srgbClr val="000000"/>
                    </a:solidFill>
                  </a:rPr>
                  <a:t>Lighting &amp; Plug</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579694"/>
        <c:crossesAt val="1"/>
        <c:crossBetween val="between"/>
        <c:dispUnits/>
        <c:majorUnit val="0.2"/>
      </c:valAx>
      <c:catAx>
        <c:axId val="44987928"/>
        <c:scaling>
          <c:orientation val="minMax"/>
        </c:scaling>
        <c:axPos val="b"/>
        <c:delete val="1"/>
        <c:majorTickMark val="out"/>
        <c:minorTickMark val="none"/>
        <c:tickLblPos val="nextTo"/>
        <c:crossAx val="2238169"/>
        <c:crosses val="autoZero"/>
        <c:auto val="1"/>
        <c:lblOffset val="100"/>
        <c:tickLblSkip val="1"/>
        <c:noMultiLvlLbl val="0"/>
      </c:catAx>
      <c:valAx>
        <c:axId val="2238169"/>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987928"/>
        <c:crosses val="max"/>
        <c:crossBetween val="between"/>
        <c:dispUnits/>
        <c:majorUnit val="1"/>
      </c:valAx>
      <c:spPr>
        <a:solidFill>
          <a:srgbClr val="FFFFFF"/>
        </a:solidFill>
        <a:ln w="3175">
          <a:noFill/>
        </a:ln>
      </c:spPr>
    </c:plotArea>
    <c:legend>
      <c:legendPos val="r"/>
      <c:layout>
        <c:manualLayout>
          <c:xMode val="edge"/>
          <c:yMode val="edge"/>
          <c:x val="0.28125"/>
          <c:y val="0.0115"/>
          <c:w val="0.42875"/>
          <c:h val="0.08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14525"/>
          <c:w val="0.9055"/>
          <c:h val="0.746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60</c:v>
                </c:pt>
                <c:pt idx="1">
                  <c:v>60</c:v>
                </c:pt>
                <c:pt idx="2">
                  <c:v>60</c:v>
                </c:pt>
                <c:pt idx="3">
                  <c:v>60</c:v>
                </c:pt>
                <c:pt idx="4">
                  <c:v>60</c:v>
                </c:pt>
                <c:pt idx="5">
                  <c:v>65</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Schedules!$E$82:$AB$82</c:f>
              <c:numCache>
                <c:ptCount val="24"/>
                <c:pt idx="0">
                  <c:v>86</c:v>
                </c:pt>
                <c:pt idx="1">
                  <c:v>86</c:v>
                </c:pt>
                <c:pt idx="2">
                  <c:v>86</c:v>
                </c:pt>
                <c:pt idx="3">
                  <c:v>86</c:v>
                </c:pt>
                <c:pt idx="4">
                  <c:v>86</c:v>
                </c:pt>
                <c:pt idx="5">
                  <c:v>79</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7"/>
        <c:axId val="20143522"/>
        <c:axId val="47073971"/>
      </c:barChart>
      <c:barChart>
        <c:barDir val="col"/>
        <c:grouping val="clustered"/>
        <c:varyColors val="0"/>
        <c:ser>
          <c:idx val="0"/>
          <c:order val="0"/>
          <c:tx>
            <c:v>Fan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21012556"/>
        <c:axId val="54895277"/>
      </c:barChart>
      <c:catAx>
        <c:axId val="20143522"/>
        <c:scaling>
          <c:orientation val="minMax"/>
        </c:scaling>
        <c:axPos val="b"/>
        <c:title>
          <c:tx>
            <c:rich>
              <a:bodyPr vert="horz" rot="0" anchor="ctr"/>
              <a:lstStyle/>
              <a:p>
                <a:pPr algn="ctr">
                  <a:defRPr/>
                </a:pPr>
                <a:r>
                  <a:rPr lang="en-US" cap="none" sz="1000" b="0" i="0" u="none" baseline="0">
                    <a:solidFill>
                      <a:srgbClr val="000000"/>
                    </a:solidFill>
                  </a:rPr>
                  <a:t>Weekday (Dining)</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073971"/>
        <c:crosses val="autoZero"/>
        <c:auto val="1"/>
        <c:lblOffset val="100"/>
        <c:tickLblSkip val="2"/>
        <c:noMultiLvlLbl val="0"/>
      </c:catAx>
      <c:valAx>
        <c:axId val="47073971"/>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143522"/>
        <c:crossesAt val="1"/>
        <c:crossBetween val="between"/>
        <c:dispUnits/>
        <c:majorUnit val="10"/>
      </c:valAx>
      <c:catAx>
        <c:axId val="21012556"/>
        <c:scaling>
          <c:orientation val="minMax"/>
        </c:scaling>
        <c:axPos val="b"/>
        <c:delete val="1"/>
        <c:majorTickMark val="out"/>
        <c:minorTickMark val="none"/>
        <c:tickLblPos val="nextTo"/>
        <c:crossAx val="54895277"/>
        <c:crosses val="autoZero"/>
        <c:auto val="1"/>
        <c:lblOffset val="100"/>
        <c:tickLblSkip val="1"/>
        <c:noMultiLvlLbl val="0"/>
      </c:catAx>
      <c:valAx>
        <c:axId val="54895277"/>
        <c:scaling>
          <c:orientation val="minMax"/>
          <c:max val="1"/>
          <c:min val="0"/>
        </c:scaling>
        <c:axPos val="l"/>
        <c:title>
          <c:tx>
            <c:rich>
              <a:bodyPr vert="horz" rot="-5400000" anchor="ctr"/>
              <a:lstStyle/>
              <a:p>
                <a:pPr algn="ctr">
                  <a:defRPr/>
                </a:pPr>
                <a:r>
                  <a:rPr lang="en-US" cap="none" sz="1000" b="0" i="0" u="none" baseline="0">
                    <a:solidFill>
                      <a:srgbClr val="FF0000"/>
                    </a:solidFill>
                  </a:rPr>
                  <a:t>Fan (On|Off)</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012556"/>
        <c:crosses val="max"/>
        <c:crossBetween val="between"/>
        <c:dispUnits/>
        <c:majorUnit val="1"/>
      </c:valAx>
      <c:spPr>
        <a:solidFill>
          <a:srgbClr val="FFFFFF"/>
        </a:solidFill>
        <a:ln w="3175">
          <a:noFill/>
        </a:ln>
      </c:spPr>
    </c:plotArea>
    <c:legend>
      <c:legendPos val="r"/>
      <c:layout>
        <c:manualLayout>
          <c:xMode val="edge"/>
          <c:yMode val="edge"/>
          <c:x val="0.18475"/>
          <c:y val="0.00875"/>
          <c:w val="0.622"/>
          <c:h val="0.08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14525"/>
          <c:w val="0.9055"/>
          <c:h val="0.746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Schedules!$E$72:$AB$72</c:f>
              <c:numCache>
                <c:ptCount val="24"/>
                <c:pt idx="0">
                  <c:v>60</c:v>
                </c:pt>
                <c:pt idx="1">
                  <c:v>60</c:v>
                </c:pt>
                <c:pt idx="2">
                  <c:v>60</c:v>
                </c:pt>
                <c:pt idx="3">
                  <c:v>60</c:v>
                </c:pt>
                <c:pt idx="4">
                  <c:v>60</c:v>
                </c:pt>
                <c:pt idx="5">
                  <c:v>65</c:v>
                </c:pt>
                <c:pt idx="6">
                  <c:v>70</c:v>
                </c:pt>
                <c:pt idx="7">
                  <c:v>70</c:v>
                </c:pt>
                <c:pt idx="8">
                  <c:v>70</c:v>
                </c:pt>
                <c:pt idx="9">
                  <c:v>70</c:v>
                </c:pt>
                <c:pt idx="10">
                  <c:v>70</c:v>
                </c:pt>
                <c:pt idx="11">
                  <c:v>70</c:v>
                </c:pt>
                <c:pt idx="12">
                  <c:v>70</c:v>
                </c:pt>
                <c:pt idx="13">
                  <c:v>70</c:v>
                </c:pt>
                <c:pt idx="14">
                  <c:v>70</c:v>
                </c:pt>
                <c:pt idx="15">
                  <c:v>70</c:v>
                </c:pt>
                <c:pt idx="16">
                  <c:v>70</c:v>
                </c:pt>
                <c:pt idx="17">
                  <c:v>70</c:v>
                </c:pt>
                <c:pt idx="18">
                  <c:v>70</c:v>
                </c:pt>
                <c:pt idx="19">
                  <c:v>70</c:v>
                </c:pt>
                <c:pt idx="20">
                  <c:v>70</c:v>
                </c:pt>
                <c:pt idx="21">
                  <c:v>70</c:v>
                </c:pt>
                <c:pt idx="22">
                  <c:v>70</c:v>
                </c:pt>
                <c:pt idx="23">
                  <c:v>70</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Schedules!$E$82:$AB$82</c:f>
              <c:numCache>
                <c:ptCount val="24"/>
                <c:pt idx="0">
                  <c:v>86</c:v>
                </c:pt>
                <c:pt idx="1">
                  <c:v>86</c:v>
                </c:pt>
                <c:pt idx="2">
                  <c:v>86</c:v>
                </c:pt>
                <c:pt idx="3">
                  <c:v>86</c:v>
                </c:pt>
                <c:pt idx="4">
                  <c:v>86</c:v>
                </c:pt>
                <c:pt idx="5">
                  <c:v>79</c:v>
                </c:pt>
                <c:pt idx="6">
                  <c:v>75</c:v>
                </c:pt>
                <c:pt idx="7">
                  <c:v>75</c:v>
                </c:pt>
                <c:pt idx="8">
                  <c:v>75</c:v>
                </c:pt>
                <c:pt idx="9">
                  <c:v>75</c:v>
                </c:pt>
                <c:pt idx="10">
                  <c:v>75</c:v>
                </c:pt>
                <c:pt idx="11">
                  <c:v>75</c:v>
                </c:pt>
                <c:pt idx="12">
                  <c:v>75</c:v>
                </c:pt>
                <c:pt idx="13">
                  <c:v>75</c:v>
                </c:pt>
                <c:pt idx="14">
                  <c:v>75</c:v>
                </c:pt>
                <c:pt idx="15">
                  <c:v>75</c:v>
                </c:pt>
                <c:pt idx="16">
                  <c:v>75</c:v>
                </c:pt>
                <c:pt idx="17">
                  <c:v>75</c:v>
                </c:pt>
                <c:pt idx="18">
                  <c:v>75</c:v>
                </c:pt>
                <c:pt idx="19">
                  <c:v>75</c:v>
                </c:pt>
                <c:pt idx="20">
                  <c:v>75</c:v>
                </c:pt>
                <c:pt idx="21">
                  <c:v>75</c:v>
                </c:pt>
                <c:pt idx="22">
                  <c:v>75</c:v>
                </c:pt>
                <c:pt idx="23">
                  <c:v>75</c:v>
                </c:pt>
              </c:numCache>
            </c:numRef>
          </c:val>
        </c:ser>
        <c:gapWidth val="107"/>
        <c:axId val="24295446"/>
        <c:axId val="1733242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21774080"/>
        <c:axId val="61748993"/>
      </c:barChart>
      <c:catAx>
        <c:axId val="24295446"/>
        <c:scaling>
          <c:orientation val="minMax"/>
        </c:scaling>
        <c:axPos val="b"/>
        <c:title>
          <c:tx>
            <c:rich>
              <a:bodyPr vert="horz" rot="0" anchor="ctr"/>
              <a:lstStyle/>
              <a:p>
                <a:pPr algn="ctr">
                  <a:defRPr/>
                </a:pPr>
                <a:r>
                  <a:rPr lang="en-US" cap="none" sz="1000" b="0" i="0" u="none" baseline="0">
                    <a:solidFill>
                      <a:srgbClr val="000000"/>
                    </a:solidFill>
                  </a:rPr>
                  <a:t>Weekday (Dining)</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7332423"/>
        <c:crosses val="autoZero"/>
        <c:auto val="1"/>
        <c:lblOffset val="100"/>
        <c:tickLblSkip val="2"/>
        <c:noMultiLvlLbl val="0"/>
      </c:catAx>
      <c:valAx>
        <c:axId val="17332423"/>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95446"/>
        <c:crossesAt val="1"/>
        <c:crossBetween val="between"/>
        <c:dispUnits/>
        <c:majorUnit val="10"/>
      </c:valAx>
      <c:catAx>
        <c:axId val="21774080"/>
        <c:scaling>
          <c:orientation val="minMax"/>
        </c:scaling>
        <c:axPos val="b"/>
        <c:delete val="1"/>
        <c:majorTickMark val="out"/>
        <c:minorTickMark val="none"/>
        <c:tickLblPos val="nextTo"/>
        <c:crossAx val="61748993"/>
        <c:crosses val="autoZero"/>
        <c:auto val="1"/>
        <c:lblOffset val="100"/>
        <c:tickLblSkip val="1"/>
        <c:noMultiLvlLbl val="0"/>
      </c:catAx>
      <c:valAx>
        <c:axId val="61748993"/>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774080"/>
        <c:crosses val="max"/>
        <c:crossBetween val="between"/>
        <c:dispUnits/>
        <c:majorUnit val="1"/>
      </c:valAx>
      <c:spPr>
        <a:solidFill>
          <a:srgbClr val="FFFFFF"/>
        </a:solidFill>
        <a:ln w="3175">
          <a:noFill/>
        </a:ln>
      </c:spPr>
    </c:plotArea>
    <c:legend>
      <c:legendPos val="r"/>
      <c:layout>
        <c:manualLayout>
          <c:xMode val="edge"/>
          <c:yMode val="edge"/>
          <c:x val="0.1355"/>
          <c:y val="0.00875"/>
          <c:w val="0.72025"/>
          <c:h val="0.08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46"/>
          <c:w val="0.9065"/>
          <c:h val="0.7452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Schedules!$E$77:$AB$77</c:f>
              <c:numCache>
                <c:ptCount val="24"/>
                <c:pt idx="0">
                  <c:v>66</c:v>
                </c:pt>
                <c:pt idx="1">
                  <c:v>60</c:v>
                </c:pt>
                <c:pt idx="2">
                  <c:v>60</c:v>
                </c:pt>
                <c:pt idx="3">
                  <c:v>60</c:v>
                </c:pt>
                <c:pt idx="4">
                  <c:v>60</c:v>
                </c:pt>
                <c:pt idx="5">
                  <c:v>63</c:v>
                </c:pt>
                <c:pt idx="6">
                  <c:v>66</c:v>
                </c:pt>
                <c:pt idx="7">
                  <c:v>66</c:v>
                </c:pt>
                <c:pt idx="8">
                  <c:v>66</c:v>
                </c:pt>
                <c:pt idx="9">
                  <c:v>66</c:v>
                </c:pt>
                <c:pt idx="10">
                  <c:v>66</c:v>
                </c:pt>
                <c:pt idx="11">
                  <c:v>66</c:v>
                </c:pt>
                <c:pt idx="12">
                  <c:v>66</c:v>
                </c:pt>
                <c:pt idx="13">
                  <c:v>66</c:v>
                </c:pt>
                <c:pt idx="14">
                  <c:v>66</c:v>
                </c:pt>
                <c:pt idx="15">
                  <c:v>66</c:v>
                </c:pt>
                <c:pt idx="16">
                  <c:v>66</c:v>
                </c:pt>
                <c:pt idx="17">
                  <c:v>66</c:v>
                </c:pt>
                <c:pt idx="18">
                  <c:v>66</c:v>
                </c:pt>
                <c:pt idx="19">
                  <c:v>66</c:v>
                </c:pt>
                <c:pt idx="20">
                  <c:v>66</c:v>
                </c:pt>
                <c:pt idx="21">
                  <c:v>66</c:v>
                </c:pt>
                <c:pt idx="22">
                  <c:v>66</c:v>
                </c:pt>
                <c:pt idx="23">
                  <c:v>66</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Schedules!$E$86:$AB$86</c:f>
              <c:numCache>
                <c:ptCount val="24"/>
                <c:pt idx="0">
                  <c:v>79</c:v>
                </c:pt>
                <c:pt idx="1">
                  <c:v>86</c:v>
                </c:pt>
                <c:pt idx="2">
                  <c:v>86</c:v>
                </c:pt>
                <c:pt idx="3">
                  <c:v>86</c:v>
                </c:pt>
                <c:pt idx="4">
                  <c:v>86</c:v>
                </c:pt>
                <c:pt idx="5">
                  <c:v>83</c:v>
                </c:pt>
                <c:pt idx="6">
                  <c:v>79</c:v>
                </c:pt>
                <c:pt idx="7">
                  <c:v>79</c:v>
                </c:pt>
                <c:pt idx="8">
                  <c:v>79</c:v>
                </c:pt>
                <c:pt idx="9">
                  <c:v>79</c:v>
                </c:pt>
                <c:pt idx="10">
                  <c:v>79</c:v>
                </c:pt>
                <c:pt idx="11">
                  <c:v>79</c:v>
                </c:pt>
                <c:pt idx="12">
                  <c:v>79</c:v>
                </c:pt>
                <c:pt idx="13">
                  <c:v>79</c:v>
                </c:pt>
                <c:pt idx="14">
                  <c:v>79</c:v>
                </c:pt>
                <c:pt idx="15">
                  <c:v>79</c:v>
                </c:pt>
                <c:pt idx="16">
                  <c:v>79</c:v>
                </c:pt>
                <c:pt idx="17">
                  <c:v>79</c:v>
                </c:pt>
                <c:pt idx="18">
                  <c:v>79</c:v>
                </c:pt>
                <c:pt idx="19">
                  <c:v>79</c:v>
                </c:pt>
                <c:pt idx="20">
                  <c:v>79</c:v>
                </c:pt>
                <c:pt idx="21">
                  <c:v>79</c:v>
                </c:pt>
                <c:pt idx="22">
                  <c:v>79</c:v>
                </c:pt>
                <c:pt idx="23">
                  <c:v>79</c:v>
                </c:pt>
              </c:numCache>
            </c:numRef>
          </c:val>
        </c:ser>
        <c:gapWidth val="107"/>
        <c:axId val="18870026"/>
        <c:axId val="35612507"/>
      </c:barChart>
      <c:barChart>
        <c:barDir val="col"/>
        <c:grouping val="clustered"/>
        <c:varyColors val="0"/>
        <c:ser>
          <c:idx val="0"/>
          <c:order val="0"/>
          <c:tx>
            <c:v>Fan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Schedules!$E$34:$AB$34</c:f>
              <c:numCache>
                <c:ptCount val="24"/>
                <c:pt idx="0">
                  <c:v>1</c:v>
                </c:pt>
                <c:pt idx="1">
                  <c:v>0</c:v>
                </c:pt>
                <c:pt idx="2">
                  <c:v>0</c:v>
                </c:pt>
                <c:pt idx="3">
                  <c:v>0</c:v>
                </c:pt>
                <c:pt idx="4">
                  <c:v>0</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gapWidth val="500"/>
        <c:axId val="52077108"/>
        <c:axId val="66040789"/>
      </c:barChart>
      <c:catAx>
        <c:axId val="18870026"/>
        <c:scaling>
          <c:orientation val="minMax"/>
        </c:scaling>
        <c:axPos val="b"/>
        <c:title>
          <c:tx>
            <c:rich>
              <a:bodyPr vert="horz" rot="0" anchor="ctr"/>
              <a:lstStyle/>
              <a:p>
                <a:pPr algn="ctr">
                  <a:defRPr/>
                </a:pPr>
                <a:r>
                  <a:rPr lang="en-US" cap="none" sz="1000" b="0" i="0" u="none" baseline="0">
                    <a:solidFill>
                      <a:srgbClr val="000000"/>
                    </a:solidFill>
                  </a:rPr>
                  <a:t>Weekday (Kitchen)</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612507"/>
        <c:crosses val="autoZero"/>
        <c:auto val="1"/>
        <c:lblOffset val="100"/>
        <c:tickLblSkip val="2"/>
        <c:noMultiLvlLbl val="0"/>
      </c:catAx>
      <c:valAx>
        <c:axId val="35612507"/>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870026"/>
        <c:crossesAt val="1"/>
        <c:crossBetween val="between"/>
        <c:dispUnits/>
        <c:majorUnit val="10"/>
      </c:valAx>
      <c:catAx>
        <c:axId val="52077108"/>
        <c:scaling>
          <c:orientation val="minMax"/>
        </c:scaling>
        <c:axPos val="b"/>
        <c:delete val="1"/>
        <c:majorTickMark val="out"/>
        <c:minorTickMark val="none"/>
        <c:tickLblPos val="nextTo"/>
        <c:crossAx val="66040789"/>
        <c:crosses val="autoZero"/>
        <c:auto val="1"/>
        <c:lblOffset val="100"/>
        <c:tickLblSkip val="1"/>
        <c:noMultiLvlLbl val="0"/>
      </c:catAx>
      <c:valAx>
        <c:axId val="66040789"/>
        <c:scaling>
          <c:orientation val="minMax"/>
          <c:max val="1"/>
          <c:min val="0"/>
        </c:scaling>
        <c:axPos val="l"/>
        <c:title>
          <c:tx>
            <c:rich>
              <a:bodyPr vert="horz" rot="-5400000" anchor="ctr"/>
              <a:lstStyle/>
              <a:p>
                <a:pPr algn="ctr">
                  <a:defRPr/>
                </a:pPr>
                <a:r>
                  <a:rPr lang="en-US" cap="none" sz="1000" b="0" i="0" u="none" baseline="0">
                    <a:solidFill>
                      <a:srgbClr val="FF0000"/>
                    </a:solidFill>
                  </a:rPr>
                  <a:t>Fan (On|Off)</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2077108"/>
        <c:crosses val="max"/>
        <c:crossBetween val="between"/>
        <c:dispUnits/>
        <c:majorUnit val="1"/>
      </c:valAx>
      <c:spPr>
        <a:solidFill>
          <a:srgbClr val="FFFFFF"/>
        </a:solidFill>
        <a:ln w="3175">
          <a:noFill/>
        </a:ln>
      </c:spPr>
    </c:plotArea>
    <c:legend>
      <c:legendPos val="r"/>
      <c:layout>
        <c:manualLayout>
          <c:xMode val="edge"/>
          <c:yMode val="edge"/>
          <c:x val="0.18675"/>
          <c:y val="0.0115"/>
          <c:w val="0.6215"/>
          <c:h val="0.081"/>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14525"/>
          <c:w val="0.90675"/>
          <c:h val="0.7465"/>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Schedules!$E$77:$AB$77</c:f>
              <c:numCache>
                <c:ptCount val="24"/>
                <c:pt idx="0">
                  <c:v>66</c:v>
                </c:pt>
                <c:pt idx="1">
                  <c:v>60</c:v>
                </c:pt>
                <c:pt idx="2">
                  <c:v>60</c:v>
                </c:pt>
                <c:pt idx="3">
                  <c:v>60</c:v>
                </c:pt>
                <c:pt idx="4">
                  <c:v>60</c:v>
                </c:pt>
                <c:pt idx="5">
                  <c:v>63</c:v>
                </c:pt>
                <c:pt idx="6">
                  <c:v>66</c:v>
                </c:pt>
                <c:pt idx="7">
                  <c:v>66</c:v>
                </c:pt>
                <c:pt idx="8">
                  <c:v>66</c:v>
                </c:pt>
                <c:pt idx="9">
                  <c:v>66</c:v>
                </c:pt>
                <c:pt idx="10">
                  <c:v>66</c:v>
                </c:pt>
                <c:pt idx="11">
                  <c:v>66</c:v>
                </c:pt>
                <c:pt idx="12">
                  <c:v>66</c:v>
                </c:pt>
                <c:pt idx="13">
                  <c:v>66</c:v>
                </c:pt>
                <c:pt idx="14">
                  <c:v>66</c:v>
                </c:pt>
                <c:pt idx="15">
                  <c:v>66</c:v>
                </c:pt>
                <c:pt idx="16">
                  <c:v>66</c:v>
                </c:pt>
                <c:pt idx="17">
                  <c:v>66</c:v>
                </c:pt>
                <c:pt idx="18">
                  <c:v>66</c:v>
                </c:pt>
                <c:pt idx="19">
                  <c:v>66</c:v>
                </c:pt>
                <c:pt idx="20">
                  <c:v>66</c:v>
                </c:pt>
                <c:pt idx="21">
                  <c:v>66</c:v>
                </c:pt>
                <c:pt idx="22">
                  <c:v>66</c:v>
                </c:pt>
                <c:pt idx="23">
                  <c:v>66</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Schedules!$E$86:$AB$86</c:f>
              <c:numCache>
                <c:ptCount val="24"/>
                <c:pt idx="0">
                  <c:v>79</c:v>
                </c:pt>
                <c:pt idx="1">
                  <c:v>86</c:v>
                </c:pt>
                <c:pt idx="2">
                  <c:v>86</c:v>
                </c:pt>
                <c:pt idx="3">
                  <c:v>86</c:v>
                </c:pt>
                <c:pt idx="4">
                  <c:v>86</c:v>
                </c:pt>
                <c:pt idx="5">
                  <c:v>83</c:v>
                </c:pt>
                <c:pt idx="6">
                  <c:v>79</c:v>
                </c:pt>
                <c:pt idx="7">
                  <c:v>79</c:v>
                </c:pt>
                <c:pt idx="8">
                  <c:v>79</c:v>
                </c:pt>
                <c:pt idx="9">
                  <c:v>79</c:v>
                </c:pt>
                <c:pt idx="10">
                  <c:v>79</c:v>
                </c:pt>
                <c:pt idx="11">
                  <c:v>79</c:v>
                </c:pt>
                <c:pt idx="12">
                  <c:v>79</c:v>
                </c:pt>
                <c:pt idx="13">
                  <c:v>79</c:v>
                </c:pt>
                <c:pt idx="14">
                  <c:v>79</c:v>
                </c:pt>
                <c:pt idx="15">
                  <c:v>79</c:v>
                </c:pt>
                <c:pt idx="16">
                  <c:v>79</c:v>
                </c:pt>
                <c:pt idx="17">
                  <c:v>79</c:v>
                </c:pt>
                <c:pt idx="18">
                  <c:v>79</c:v>
                </c:pt>
                <c:pt idx="19">
                  <c:v>79</c:v>
                </c:pt>
                <c:pt idx="20">
                  <c:v>79</c:v>
                </c:pt>
                <c:pt idx="21">
                  <c:v>79</c:v>
                </c:pt>
                <c:pt idx="22">
                  <c:v>79</c:v>
                </c:pt>
                <c:pt idx="23">
                  <c:v>79</c:v>
                </c:pt>
              </c:numCache>
            </c:numRef>
          </c:val>
        </c:ser>
        <c:gapWidth val="107"/>
        <c:axId val="57496190"/>
        <c:axId val="4770366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500"/>
        <c:axId val="26679784"/>
        <c:axId val="38791465"/>
      </c:barChart>
      <c:catAx>
        <c:axId val="57496190"/>
        <c:scaling>
          <c:orientation val="minMax"/>
        </c:scaling>
        <c:axPos val="b"/>
        <c:title>
          <c:tx>
            <c:rich>
              <a:bodyPr vert="horz" rot="0" anchor="ctr"/>
              <a:lstStyle/>
              <a:p>
                <a:pPr algn="ctr">
                  <a:defRPr/>
                </a:pPr>
                <a:r>
                  <a:rPr lang="en-US" cap="none" sz="1000" b="0" i="0" u="none" baseline="0">
                    <a:solidFill>
                      <a:srgbClr val="000000"/>
                    </a:solidFill>
                  </a:rPr>
                  <a:t>Weekday (Kitchen)</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703663"/>
        <c:crosses val="autoZero"/>
        <c:auto val="1"/>
        <c:lblOffset val="100"/>
        <c:tickLblSkip val="2"/>
        <c:noMultiLvlLbl val="0"/>
      </c:catAx>
      <c:valAx>
        <c:axId val="47703663"/>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2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96190"/>
        <c:crossesAt val="1"/>
        <c:crossBetween val="between"/>
        <c:dispUnits/>
        <c:majorUnit val="10"/>
      </c:valAx>
      <c:catAx>
        <c:axId val="26679784"/>
        <c:scaling>
          <c:orientation val="minMax"/>
        </c:scaling>
        <c:axPos val="b"/>
        <c:delete val="1"/>
        <c:majorTickMark val="out"/>
        <c:minorTickMark val="none"/>
        <c:tickLblPos val="nextTo"/>
        <c:crossAx val="38791465"/>
        <c:crosses val="autoZero"/>
        <c:auto val="1"/>
        <c:lblOffset val="100"/>
        <c:tickLblSkip val="1"/>
        <c:noMultiLvlLbl val="0"/>
      </c:catAx>
      <c:valAx>
        <c:axId val="38791465"/>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679784"/>
        <c:crosses val="max"/>
        <c:crossBetween val="between"/>
        <c:dispUnits/>
        <c:majorUnit val="1"/>
      </c:valAx>
      <c:spPr>
        <a:solidFill>
          <a:srgbClr val="FFFFFF"/>
        </a:solidFill>
        <a:ln w="3175">
          <a:noFill/>
        </a:ln>
      </c:spPr>
    </c:plotArea>
    <c:legend>
      <c:legendPos val="r"/>
      <c:layout>
        <c:manualLayout>
          <c:xMode val="edge"/>
          <c:yMode val="edge"/>
          <c:x val="0.13325"/>
          <c:y val="0.00875"/>
          <c:w val="0.718"/>
          <c:h val="0.08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15025"/>
          <c:w val="0.87675"/>
          <c:h val="0.7445"/>
        </c:manualLayout>
      </c:layout>
      <c:barChart>
        <c:barDir val="col"/>
        <c:grouping val="clustered"/>
        <c:varyColors val="0"/>
        <c:ser>
          <c:idx val="1"/>
          <c:order val="1"/>
          <c:tx>
            <c:v>Elec Plug</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Schedules!$E$8:$AB$8</c:f>
              <c:numCache>
                <c:ptCount val="24"/>
                <c:pt idx="0">
                  <c:v>0.03</c:v>
                </c:pt>
                <c:pt idx="1">
                  <c:v>0.02</c:v>
                </c:pt>
                <c:pt idx="2">
                  <c:v>0.03</c:v>
                </c:pt>
                <c:pt idx="3">
                  <c:v>0.02</c:v>
                </c:pt>
                <c:pt idx="4">
                  <c:v>0.05</c:v>
                </c:pt>
                <c:pt idx="5">
                  <c:v>0.12</c:v>
                </c:pt>
                <c:pt idx="6">
                  <c:v>0.13</c:v>
                </c:pt>
                <c:pt idx="7">
                  <c:v>0.15</c:v>
                </c:pt>
                <c:pt idx="8">
                  <c:v>0.18</c:v>
                </c:pt>
                <c:pt idx="9">
                  <c:v>0.21</c:v>
                </c:pt>
                <c:pt idx="10">
                  <c:v>0.26</c:v>
                </c:pt>
                <c:pt idx="11">
                  <c:v>0.29</c:v>
                </c:pt>
                <c:pt idx="12">
                  <c:v>0.27</c:v>
                </c:pt>
                <c:pt idx="13">
                  <c:v>0.25</c:v>
                </c:pt>
                <c:pt idx="14">
                  <c:v>0.23</c:v>
                </c:pt>
                <c:pt idx="15">
                  <c:v>0.23</c:v>
                </c:pt>
                <c:pt idx="16">
                  <c:v>0.26</c:v>
                </c:pt>
                <c:pt idx="17">
                  <c:v>0.26</c:v>
                </c:pt>
                <c:pt idx="18">
                  <c:v>0.24</c:v>
                </c:pt>
                <c:pt idx="19">
                  <c:v>0.22</c:v>
                </c:pt>
                <c:pt idx="20">
                  <c:v>0.2</c:v>
                </c:pt>
                <c:pt idx="21">
                  <c:v>0.18</c:v>
                </c:pt>
                <c:pt idx="22">
                  <c:v>0.09</c:v>
                </c:pt>
                <c:pt idx="23">
                  <c:v>0.03</c:v>
                </c:pt>
              </c:numCache>
            </c:numRef>
          </c:val>
        </c:ser>
        <c:ser>
          <c:idx val="2"/>
          <c:order val="2"/>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0.05</c:v>
                </c:pt>
                <c:pt idx="1">
                  <c:v>0</c:v>
                </c:pt>
                <c:pt idx="2">
                  <c:v>0</c:v>
                </c:pt>
                <c:pt idx="3">
                  <c:v>0</c:v>
                </c:pt>
                <c:pt idx="4">
                  <c:v>0</c:v>
                </c:pt>
                <c:pt idx="5">
                  <c:v>0.05</c:v>
                </c:pt>
                <c:pt idx="6">
                  <c:v>0.1</c:v>
                </c:pt>
                <c:pt idx="7">
                  <c:v>0.4</c:v>
                </c:pt>
                <c:pt idx="8">
                  <c:v>0.4</c:v>
                </c:pt>
                <c:pt idx="9">
                  <c:v>0.4</c:v>
                </c:pt>
                <c:pt idx="10">
                  <c:v>0.2</c:v>
                </c:pt>
                <c:pt idx="11">
                  <c:v>0.5</c:v>
                </c:pt>
                <c:pt idx="12">
                  <c:v>0.8</c:v>
                </c:pt>
                <c:pt idx="13">
                  <c:v>0.7</c:v>
                </c:pt>
                <c:pt idx="14">
                  <c:v>0.4</c:v>
                </c:pt>
                <c:pt idx="15">
                  <c:v>0.2</c:v>
                </c:pt>
                <c:pt idx="16">
                  <c:v>0.25</c:v>
                </c:pt>
                <c:pt idx="17">
                  <c:v>0.5</c:v>
                </c:pt>
                <c:pt idx="18">
                  <c:v>0.8</c:v>
                </c:pt>
                <c:pt idx="19">
                  <c:v>0.8</c:v>
                </c:pt>
                <c:pt idx="20">
                  <c:v>0.8</c:v>
                </c:pt>
                <c:pt idx="21">
                  <c:v>0.5</c:v>
                </c:pt>
                <c:pt idx="22">
                  <c:v>0.35</c:v>
                </c:pt>
                <c:pt idx="23">
                  <c:v>0.2</c:v>
                </c:pt>
              </c:numCache>
            </c:numRef>
          </c:val>
        </c:ser>
        <c:gapWidth val="107"/>
        <c:axId val="13578866"/>
        <c:axId val="55100931"/>
      </c:barChart>
      <c:barChart>
        <c:barDir val="col"/>
        <c:grouping val="clustered"/>
        <c:varyColors val="0"/>
        <c:ser>
          <c:idx val="0"/>
          <c:order val="0"/>
          <c:tx>
            <c:v>Plug (gas)</c:v>
          </c:tx>
          <c:spPr>
            <a:solidFill>
              <a:srgbClr val="CCC1DA"/>
            </a:solidFill>
            <a:ln w="12700">
              <a:solidFill>
                <a:srgbClr val="CC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Schedules!$E$13:$AB$13</c:f>
              <c:numCache>
                <c:ptCount val="24"/>
                <c:pt idx="0">
                  <c:v>0.03</c:v>
                </c:pt>
                <c:pt idx="1">
                  <c:v>0.02</c:v>
                </c:pt>
                <c:pt idx="2">
                  <c:v>0.03</c:v>
                </c:pt>
                <c:pt idx="3">
                  <c:v>0.02</c:v>
                </c:pt>
                <c:pt idx="4">
                  <c:v>0.05</c:v>
                </c:pt>
                <c:pt idx="5">
                  <c:v>0.12</c:v>
                </c:pt>
                <c:pt idx="6">
                  <c:v>0.13</c:v>
                </c:pt>
                <c:pt idx="7">
                  <c:v>0.15</c:v>
                </c:pt>
                <c:pt idx="8">
                  <c:v>0.18</c:v>
                </c:pt>
                <c:pt idx="9">
                  <c:v>0.21</c:v>
                </c:pt>
                <c:pt idx="10">
                  <c:v>0.26</c:v>
                </c:pt>
                <c:pt idx="11">
                  <c:v>0.29</c:v>
                </c:pt>
                <c:pt idx="12">
                  <c:v>0.27</c:v>
                </c:pt>
                <c:pt idx="13">
                  <c:v>0.25</c:v>
                </c:pt>
                <c:pt idx="14">
                  <c:v>0.23</c:v>
                </c:pt>
                <c:pt idx="15">
                  <c:v>0.23</c:v>
                </c:pt>
                <c:pt idx="16">
                  <c:v>0.26</c:v>
                </c:pt>
                <c:pt idx="17">
                  <c:v>0.26</c:v>
                </c:pt>
                <c:pt idx="18">
                  <c:v>0.24</c:v>
                </c:pt>
                <c:pt idx="19">
                  <c:v>0.22</c:v>
                </c:pt>
                <c:pt idx="20">
                  <c:v>0.2</c:v>
                </c:pt>
                <c:pt idx="21">
                  <c:v>0.18</c:v>
                </c:pt>
                <c:pt idx="22">
                  <c:v>0.09</c:v>
                </c:pt>
                <c:pt idx="23">
                  <c:v>0.03</c:v>
                </c:pt>
              </c:numCache>
            </c:numRef>
          </c:val>
        </c:ser>
        <c:gapWidth val="500"/>
        <c:axId val="26146332"/>
        <c:axId val="33990397"/>
      </c:barChart>
      <c:catAx>
        <c:axId val="13578866"/>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100931"/>
        <c:crosses val="autoZero"/>
        <c:auto val="1"/>
        <c:lblOffset val="100"/>
        <c:tickLblSkip val="2"/>
        <c:noMultiLvlLbl val="0"/>
      </c:catAx>
      <c:valAx>
        <c:axId val="55100931"/>
        <c:scaling>
          <c:orientation val="minMax"/>
          <c:max val="1"/>
          <c:min val="0"/>
        </c:scaling>
        <c:axPos val="l"/>
        <c:title>
          <c:tx>
            <c:rich>
              <a:bodyPr vert="horz" rot="-5400000" anchor="ctr"/>
              <a:lstStyle/>
              <a:p>
                <a:pPr algn="ctr">
                  <a:defRPr/>
                </a:pPr>
                <a:r>
                  <a:rPr lang="en-US" cap="none" sz="1000" b="0" i="0" u="none" baseline="0">
                    <a:solidFill>
                      <a:srgbClr val="000000"/>
                    </a:solidFill>
                  </a:rPr>
                  <a:t>Lighting &amp; Plug</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578866"/>
        <c:crossesAt val="1"/>
        <c:crossBetween val="between"/>
        <c:dispUnits/>
        <c:majorUnit val="0.2"/>
      </c:valAx>
      <c:catAx>
        <c:axId val="26146332"/>
        <c:scaling>
          <c:orientation val="minMax"/>
        </c:scaling>
        <c:axPos val="b"/>
        <c:delete val="1"/>
        <c:majorTickMark val="out"/>
        <c:minorTickMark val="none"/>
        <c:tickLblPos val="nextTo"/>
        <c:crossAx val="33990397"/>
        <c:crosses val="autoZero"/>
        <c:auto val="1"/>
        <c:lblOffset val="100"/>
        <c:tickLblSkip val="1"/>
        <c:noMultiLvlLbl val="0"/>
      </c:catAx>
      <c:valAx>
        <c:axId val="33990397"/>
        <c:scaling>
          <c:orientation val="minMax"/>
          <c:max val="1"/>
          <c:min val="0"/>
        </c:scaling>
        <c:axPos val="l"/>
        <c:title>
          <c:tx>
            <c:rich>
              <a:bodyPr vert="horz" rot="-5400000" anchor="ctr"/>
              <a:lstStyle/>
              <a:p>
                <a:pPr algn="ctr">
                  <a:defRPr/>
                </a:pPr>
                <a:r>
                  <a:rPr lang="en-US" cap="none" sz="1000" b="0"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146332"/>
        <c:crosses val="max"/>
        <c:crossBetween val="between"/>
        <c:dispUnits/>
        <c:majorUnit val="1"/>
      </c:valAx>
      <c:spPr>
        <a:solidFill>
          <a:srgbClr val="FFFFFF"/>
        </a:solidFill>
        <a:ln w="3175">
          <a:noFill/>
        </a:ln>
      </c:spPr>
    </c:plotArea>
    <c:legend>
      <c:legendPos val="r"/>
      <c:layout>
        <c:manualLayout>
          <c:xMode val="edge"/>
          <c:yMode val="edge"/>
          <c:x val="0.281"/>
          <c:y val="0.0115"/>
          <c:w val="0.428"/>
          <c:h val="0.080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17</xdr:row>
      <xdr:rowOff>142875</xdr:rowOff>
    </xdr:from>
    <xdr:to>
      <xdr:col>2</xdr:col>
      <xdr:colOff>933450</xdr:colOff>
      <xdr:row>17</xdr:row>
      <xdr:rowOff>142875</xdr:rowOff>
    </xdr:to>
    <xdr:sp>
      <xdr:nvSpPr>
        <xdr:cNvPr id="1" name="Line 31"/>
        <xdr:cNvSpPr>
          <a:spLocks/>
        </xdr:cNvSpPr>
      </xdr:nvSpPr>
      <xdr:spPr>
        <a:xfrm>
          <a:off x="266700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933450</xdr:colOff>
      <xdr:row>17</xdr:row>
      <xdr:rowOff>142875</xdr:rowOff>
    </xdr:from>
    <xdr:to>
      <xdr:col>2</xdr:col>
      <xdr:colOff>933450</xdr:colOff>
      <xdr:row>17</xdr:row>
      <xdr:rowOff>142875</xdr:rowOff>
    </xdr:to>
    <xdr:sp>
      <xdr:nvSpPr>
        <xdr:cNvPr id="2" name="Line 32"/>
        <xdr:cNvSpPr>
          <a:spLocks/>
        </xdr:cNvSpPr>
      </xdr:nvSpPr>
      <xdr:spPr>
        <a:xfrm>
          <a:off x="2667000" y="972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266700</xdr:colOff>
      <xdr:row>20</xdr:row>
      <xdr:rowOff>1847850</xdr:rowOff>
    </xdr:from>
    <xdr:to>
      <xdr:col>4</xdr:col>
      <xdr:colOff>266700</xdr:colOff>
      <xdr:row>20</xdr:row>
      <xdr:rowOff>1847850</xdr:rowOff>
    </xdr:to>
    <xdr:sp>
      <xdr:nvSpPr>
        <xdr:cNvPr id="3" name="Line 60"/>
        <xdr:cNvSpPr>
          <a:spLocks/>
        </xdr:cNvSpPr>
      </xdr:nvSpPr>
      <xdr:spPr>
        <a:xfrm>
          <a:off x="4972050" y="11944350"/>
          <a:ext cx="0" cy="0"/>
        </a:xfrm>
        <a:prstGeom prst="line">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3</xdr:col>
      <xdr:colOff>1504950</xdr:colOff>
      <xdr:row>20</xdr:row>
      <xdr:rowOff>38100</xdr:rowOff>
    </xdr:from>
    <xdr:to>
      <xdr:col>5</xdr:col>
      <xdr:colOff>438150</xdr:colOff>
      <xdr:row>20</xdr:row>
      <xdr:rowOff>2371725</xdr:rowOff>
    </xdr:to>
    <xdr:grpSp>
      <xdr:nvGrpSpPr>
        <xdr:cNvPr id="4" name="Group 6"/>
        <xdr:cNvGrpSpPr>
          <a:grpSpLocks/>
        </xdr:cNvGrpSpPr>
      </xdr:nvGrpSpPr>
      <xdr:grpSpPr>
        <a:xfrm>
          <a:off x="4248150" y="10134600"/>
          <a:ext cx="2857500" cy="2333625"/>
          <a:chOff x="4248150" y="9528237"/>
          <a:chExt cx="2857499" cy="2330388"/>
        </a:xfrm>
        <a:solidFill>
          <a:srgbClr val="FFFFFF"/>
        </a:solidFill>
      </xdr:grpSpPr>
      <xdr:pic>
        <xdr:nvPicPr>
          <xdr:cNvPr id="5" name="Picture 5"/>
          <xdr:cNvPicPr preferRelativeResize="1">
            <a:picLocks noChangeAspect="1"/>
          </xdr:cNvPicPr>
        </xdr:nvPicPr>
        <xdr:blipFill>
          <a:blip r:embed="rId1"/>
          <a:srcRect l="18486" t="7972" r="27113" b="13681"/>
          <a:stretch>
            <a:fillRect/>
          </a:stretch>
        </xdr:blipFill>
        <xdr:spPr>
          <a:xfrm>
            <a:off x="4248150" y="9528237"/>
            <a:ext cx="2857499" cy="2330388"/>
          </a:xfrm>
          <a:prstGeom prst="rect">
            <a:avLst/>
          </a:prstGeom>
          <a:noFill/>
          <a:ln w="9525" cmpd="sng">
            <a:noFill/>
          </a:ln>
        </xdr:spPr>
      </xdr:pic>
      <xdr:sp>
        <xdr:nvSpPr>
          <xdr:cNvPr id="6" name="TextBox 3"/>
          <xdr:cNvSpPr txBox="1">
            <a:spLocks noChangeArrowheads="1"/>
          </xdr:cNvSpPr>
        </xdr:nvSpPr>
        <xdr:spPr>
          <a:xfrm>
            <a:off x="5121830" y="9612131"/>
            <a:ext cx="1298019" cy="381018"/>
          </a:xfrm>
          <a:prstGeom prst="rect">
            <a:avLst/>
          </a:prstGeom>
          <a:noFill/>
          <a:ln w="9525" cmpd="sng">
            <a:noFill/>
          </a:ln>
        </xdr:spPr>
        <xdr:txBody>
          <a:bodyPr vertOverflow="clip" wrap="square"/>
          <a:p>
            <a:pPr algn="ctr">
              <a:defRPr/>
            </a:pPr>
            <a:r>
              <a:rPr lang="en-US" cap="none" sz="1100" b="0" i="0" u="none" baseline="0">
                <a:solidFill>
                  <a:srgbClr val="000000"/>
                </a:solidFill>
              </a:rPr>
              <a:t>Kitchen</a:t>
            </a:r>
          </a:p>
        </xdr:txBody>
      </xdr:sp>
      <xdr:sp>
        <xdr:nvSpPr>
          <xdr:cNvPr id="7" name="TextBox 10"/>
          <xdr:cNvSpPr txBox="1">
            <a:spLocks noChangeArrowheads="1"/>
          </xdr:cNvSpPr>
        </xdr:nvSpPr>
        <xdr:spPr>
          <a:xfrm>
            <a:off x="5121830" y="10670710"/>
            <a:ext cx="1298019" cy="381018"/>
          </a:xfrm>
          <a:prstGeom prst="rect">
            <a:avLst/>
          </a:prstGeom>
          <a:noFill/>
          <a:ln w="9525" cmpd="sng">
            <a:noFill/>
          </a:ln>
        </xdr:spPr>
        <xdr:txBody>
          <a:bodyPr vertOverflow="clip" wrap="square"/>
          <a:p>
            <a:pPr algn="ctr">
              <a:defRPr/>
            </a:pPr>
            <a:r>
              <a:rPr lang="en-US" cap="none" sz="1100" b="0" i="0" u="none" baseline="0">
                <a:solidFill>
                  <a:srgbClr val="000000"/>
                </a:solidFill>
              </a:rPr>
              <a:t>Dining</a:t>
            </a:r>
          </a:p>
        </xdr:txBody>
      </xdr:sp>
    </xdr:grpSp>
    <xdr:clientData/>
  </xdr:twoCellAnchor>
  <xdr:twoCellAnchor editAs="oneCell">
    <xdr:from>
      <xdr:col>3</xdr:col>
      <xdr:colOff>876300</xdr:colOff>
      <xdr:row>13</xdr:row>
      <xdr:rowOff>66675</xdr:rowOff>
    </xdr:from>
    <xdr:to>
      <xdr:col>5</xdr:col>
      <xdr:colOff>933450</xdr:colOff>
      <xdr:row>13</xdr:row>
      <xdr:rowOff>2324100</xdr:rowOff>
    </xdr:to>
    <xdr:pic>
      <xdr:nvPicPr>
        <xdr:cNvPr id="8" name="Picture 4"/>
        <xdr:cNvPicPr preferRelativeResize="1">
          <a:picLocks noChangeAspect="1"/>
        </xdr:cNvPicPr>
      </xdr:nvPicPr>
      <xdr:blipFill>
        <a:blip r:embed="rId2"/>
        <a:stretch>
          <a:fillRect/>
        </a:stretch>
      </xdr:blipFill>
      <xdr:spPr>
        <a:xfrm>
          <a:off x="3619500" y="5791200"/>
          <a:ext cx="3981450" cy="2257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47625</xdr:rowOff>
    </xdr:from>
    <xdr:to>
      <xdr:col>9</xdr:col>
      <xdr:colOff>314325</xdr:colOff>
      <xdr:row>25</xdr:row>
      <xdr:rowOff>66675</xdr:rowOff>
    </xdr:to>
    <xdr:graphicFrame>
      <xdr:nvGraphicFramePr>
        <xdr:cNvPr id="1" name="Chart 1"/>
        <xdr:cNvGraphicFramePr/>
      </xdr:nvGraphicFramePr>
      <xdr:xfrm>
        <a:off x="133350" y="581025"/>
        <a:ext cx="4981575" cy="281940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26</xdr:row>
      <xdr:rowOff>9525</xdr:rowOff>
    </xdr:from>
    <xdr:to>
      <xdr:col>9</xdr:col>
      <xdr:colOff>314325</xdr:colOff>
      <xdr:row>47</xdr:row>
      <xdr:rowOff>38100</xdr:rowOff>
    </xdr:to>
    <xdr:graphicFrame>
      <xdr:nvGraphicFramePr>
        <xdr:cNvPr id="2" name="Chart 2"/>
        <xdr:cNvGraphicFramePr/>
      </xdr:nvGraphicFramePr>
      <xdr:xfrm>
        <a:off x="133350" y="3476625"/>
        <a:ext cx="4981575" cy="2828925"/>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48</xdr:row>
      <xdr:rowOff>28575</xdr:rowOff>
    </xdr:from>
    <xdr:to>
      <xdr:col>9</xdr:col>
      <xdr:colOff>323850</xdr:colOff>
      <xdr:row>69</xdr:row>
      <xdr:rowOff>47625</xdr:rowOff>
    </xdr:to>
    <xdr:graphicFrame>
      <xdr:nvGraphicFramePr>
        <xdr:cNvPr id="3" name="Chart 3"/>
        <xdr:cNvGraphicFramePr/>
      </xdr:nvGraphicFramePr>
      <xdr:xfrm>
        <a:off x="142875" y="6429375"/>
        <a:ext cx="4981575" cy="2819400"/>
      </xdr:xfrm>
      <a:graphic>
        <a:graphicData uri="http://schemas.openxmlformats.org/drawingml/2006/chart">
          <c:chart xmlns:c="http://schemas.openxmlformats.org/drawingml/2006/chart" r:id="rId3"/>
        </a:graphicData>
      </a:graphic>
    </xdr:graphicFrame>
    <xdr:clientData/>
  </xdr:twoCellAnchor>
  <xdr:twoCellAnchor>
    <xdr:from>
      <xdr:col>9</xdr:col>
      <xdr:colOff>438150</xdr:colOff>
      <xdr:row>4</xdr:row>
      <xdr:rowOff>57150</xdr:rowOff>
    </xdr:from>
    <xdr:to>
      <xdr:col>19</xdr:col>
      <xdr:colOff>133350</xdr:colOff>
      <xdr:row>25</xdr:row>
      <xdr:rowOff>76200</xdr:rowOff>
    </xdr:to>
    <xdr:graphicFrame>
      <xdr:nvGraphicFramePr>
        <xdr:cNvPr id="4" name="Chart 4"/>
        <xdr:cNvGraphicFramePr/>
      </xdr:nvGraphicFramePr>
      <xdr:xfrm>
        <a:off x="5238750" y="590550"/>
        <a:ext cx="5029200" cy="2819400"/>
      </xdr:xfrm>
      <a:graphic>
        <a:graphicData uri="http://schemas.openxmlformats.org/drawingml/2006/chart">
          <c:chart xmlns:c="http://schemas.openxmlformats.org/drawingml/2006/chart" r:id="rId4"/>
        </a:graphicData>
      </a:graphic>
    </xdr:graphicFrame>
    <xdr:clientData/>
  </xdr:twoCellAnchor>
  <xdr:twoCellAnchor>
    <xdr:from>
      <xdr:col>9</xdr:col>
      <xdr:colOff>438150</xdr:colOff>
      <xdr:row>26</xdr:row>
      <xdr:rowOff>28575</xdr:rowOff>
    </xdr:from>
    <xdr:to>
      <xdr:col>19</xdr:col>
      <xdr:colOff>133350</xdr:colOff>
      <xdr:row>47</xdr:row>
      <xdr:rowOff>57150</xdr:rowOff>
    </xdr:to>
    <xdr:graphicFrame>
      <xdr:nvGraphicFramePr>
        <xdr:cNvPr id="5" name="Chart 5"/>
        <xdr:cNvGraphicFramePr/>
      </xdr:nvGraphicFramePr>
      <xdr:xfrm>
        <a:off x="5238750" y="3495675"/>
        <a:ext cx="5029200" cy="2828925"/>
      </xdr:xfrm>
      <a:graphic>
        <a:graphicData uri="http://schemas.openxmlformats.org/drawingml/2006/chart">
          <c:chart xmlns:c="http://schemas.openxmlformats.org/drawingml/2006/chart" r:id="rId5"/>
        </a:graphicData>
      </a:graphic>
    </xdr:graphicFrame>
    <xdr:clientData/>
  </xdr:twoCellAnchor>
  <xdr:twoCellAnchor>
    <xdr:from>
      <xdr:col>9</xdr:col>
      <xdr:colOff>447675</xdr:colOff>
      <xdr:row>48</xdr:row>
      <xdr:rowOff>28575</xdr:rowOff>
    </xdr:from>
    <xdr:to>
      <xdr:col>19</xdr:col>
      <xdr:colOff>142875</xdr:colOff>
      <xdr:row>69</xdr:row>
      <xdr:rowOff>57150</xdr:rowOff>
    </xdr:to>
    <xdr:graphicFrame>
      <xdr:nvGraphicFramePr>
        <xdr:cNvPr id="6" name="Chart 6"/>
        <xdr:cNvGraphicFramePr/>
      </xdr:nvGraphicFramePr>
      <xdr:xfrm>
        <a:off x="5248275" y="6429375"/>
        <a:ext cx="5029200" cy="2828925"/>
      </xdr:xfrm>
      <a:graphic>
        <a:graphicData uri="http://schemas.openxmlformats.org/drawingml/2006/chart">
          <c:chart xmlns:c="http://schemas.openxmlformats.org/drawingml/2006/chart" r:id="rId6"/>
        </a:graphicData>
      </a:graphic>
    </xdr:graphicFrame>
    <xdr:clientData/>
  </xdr:twoCellAnchor>
  <xdr:oneCellAnchor>
    <xdr:from>
      <xdr:col>5</xdr:col>
      <xdr:colOff>219075</xdr:colOff>
      <xdr:row>0</xdr:row>
      <xdr:rowOff>123825</xdr:rowOff>
    </xdr:from>
    <xdr:ext cx="5781675" cy="352425"/>
    <xdr:sp>
      <xdr:nvSpPr>
        <xdr:cNvPr id="7" name="TextBox 7"/>
        <xdr:cNvSpPr txBox="1">
          <a:spLocks noChangeArrowheads="1"/>
        </xdr:cNvSpPr>
      </xdr:nvSpPr>
      <xdr:spPr>
        <a:xfrm>
          <a:off x="2886075" y="123825"/>
          <a:ext cx="5781675" cy="35242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Restaurant SitDown: Weekday Schedules</a:t>
          </a:r>
        </a:p>
      </xdr:txBody>
    </xdr:sp>
    <xdr:clientData/>
  </xdr:oneCellAnchor>
  <xdr:twoCellAnchor>
    <xdr:from>
      <xdr:col>19</xdr:col>
      <xdr:colOff>180975</xdr:colOff>
      <xdr:row>26</xdr:row>
      <xdr:rowOff>28575</xdr:rowOff>
    </xdr:from>
    <xdr:to>
      <xdr:col>28</xdr:col>
      <xdr:colOff>361950</xdr:colOff>
      <xdr:row>47</xdr:row>
      <xdr:rowOff>47625</xdr:rowOff>
    </xdr:to>
    <xdr:graphicFrame>
      <xdr:nvGraphicFramePr>
        <xdr:cNvPr id="8" name="Chart 5"/>
        <xdr:cNvGraphicFramePr/>
      </xdr:nvGraphicFramePr>
      <xdr:xfrm>
        <a:off x="10315575" y="3495675"/>
        <a:ext cx="4981575" cy="2819400"/>
      </xdr:xfrm>
      <a:graphic>
        <a:graphicData uri="http://schemas.openxmlformats.org/drawingml/2006/chart">
          <c:chart xmlns:c="http://schemas.openxmlformats.org/drawingml/2006/chart" r:id="rId7"/>
        </a:graphicData>
      </a:graphic>
    </xdr:graphicFrame>
    <xdr:clientData/>
  </xdr:twoCellAnchor>
  <xdr:twoCellAnchor>
    <xdr:from>
      <xdr:col>19</xdr:col>
      <xdr:colOff>295275</xdr:colOff>
      <xdr:row>48</xdr:row>
      <xdr:rowOff>28575</xdr:rowOff>
    </xdr:from>
    <xdr:to>
      <xdr:col>28</xdr:col>
      <xdr:colOff>476250</xdr:colOff>
      <xdr:row>69</xdr:row>
      <xdr:rowOff>57150</xdr:rowOff>
    </xdr:to>
    <xdr:graphicFrame>
      <xdr:nvGraphicFramePr>
        <xdr:cNvPr id="9" name="Chart 6"/>
        <xdr:cNvGraphicFramePr/>
      </xdr:nvGraphicFramePr>
      <xdr:xfrm>
        <a:off x="10429875" y="6429375"/>
        <a:ext cx="4981575" cy="2828925"/>
      </xdr:xfrm>
      <a:graphic>
        <a:graphicData uri="http://schemas.openxmlformats.org/drawingml/2006/chart">
          <c:chart xmlns:c="http://schemas.openxmlformats.org/drawingml/2006/chart" r:id="rId8"/>
        </a:graphicData>
      </a:graphic>
    </xdr:graphicFrame>
    <xdr:clientData/>
  </xdr:twoCellAnchor>
  <xdr:twoCellAnchor>
    <xdr:from>
      <xdr:col>19</xdr:col>
      <xdr:colOff>209550</xdr:colOff>
      <xdr:row>4</xdr:row>
      <xdr:rowOff>47625</xdr:rowOff>
    </xdr:from>
    <xdr:to>
      <xdr:col>28</xdr:col>
      <xdr:colOff>438150</xdr:colOff>
      <xdr:row>25</xdr:row>
      <xdr:rowOff>66675</xdr:rowOff>
    </xdr:to>
    <xdr:graphicFrame>
      <xdr:nvGraphicFramePr>
        <xdr:cNvPr id="10" name="Chart 4"/>
        <xdr:cNvGraphicFramePr/>
      </xdr:nvGraphicFramePr>
      <xdr:xfrm>
        <a:off x="10344150" y="581025"/>
        <a:ext cx="5029200" cy="28194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125"/>
  <sheetViews>
    <sheetView tabSelected="1" zoomScale="80" zoomScaleNormal="80" zoomScalePageLayoutView="0" workbookViewId="0" topLeftCell="A1">
      <selection activeCell="L52" sqref="L52"/>
    </sheetView>
  </sheetViews>
  <sheetFormatPr defaultColWidth="9.33203125" defaultRowHeight="10.5"/>
  <cols>
    <col min="1" max="1" width="5" style="3" customWidth="1"/>
    <col min="2" max="2" width="25.33203125" style="3" customWidth="1"/>
    <col min="3" max="3" width="17.66015625" style="3" customWidth="1"/>
    <col min="4" max="6" width="34.33203125" style="3" customWidth="1"/>
    <col min="7" max="7" width="30.66015625" style="6" customWidth="1"/>
    <col min="8" max="16384" width="9.33203125" style="1" customWidth="1"/>
  </cols>
  <sheetData>
    <row r="1" spans="1:7" ht="17.25">
      <c r="A1" s="207" t="s">
        <v>195</v>
      </c>
      <c r="B1" s="207"/>
      <c r="C1" s="207"/>
      <c r="D1" s="207"/>
      <c r="E1" s="207"/>
      <c r="F1" s="207"/>
      <c r="G1" s="207"/>
    </row>
    <row r="2" spans="1:7" s="3" customFormat="1" ht="18.75" customHeight="1" thickBot="1">
      <c r="A2" s="208" t="s">
        <v>295</v>
      </c>
      <c r="B2" s="208"/>
      <c r="C2" s="208"/>
      <c r="D2" s="208"/>
      <c r="E2" s="208"/>
      <c r="F2" s="208"/>
      <c r="G2" s="208"/>
    </row>
    <row r="3" spans="1:7" ht="39" customHeight="1">
      <c r="A3" s="211"/>
      <c r="B3" s="209" t="s">
        <v>97</v>
      </c>
      <c r="C3" s="213"/>
      <c r="D3" s="209" t="s">
        <v>201</v>
      </c>
      <c r="E3" s="209"/>
      <c r="F3" s="209"/>
      <c r="G3" s="215" t="s">
        <v>202</v>
      </c>
    </row>
    <row r="4" spans="1:7" ht="60" customHeight="1">
      <c r="A4" s="212"/>
      <c r="B4" s="210"/>
      <c r="C4" s="214"/>
      <c r="D4" s="210"/>
      <c r="E4" s="210"/>
      <c r="F4" s="210"/>
      <c r="G4" s="216"/>
    </row>
    <row r="5" spans="1:7" s="2" customFormat="1" ht="18.75" customHeight="1">
      <c r="A5" s="212"/>
      <c r="B5" s="210"/>
      <c r="C5" s="214"/>
      <c r="D5" s="210"/>
      <c r="E5" s="210"/>
      <c r="F5" s="210"/>
      <c r="G5" s="217"/>
    </row>
    <row r="6" spans="1:7" s="3" customFormat="1" ht="18" thickBot="1">
      <c r="A6" s="266" t="s">
        <v>14</v>
      </c>
      <c r="B6" s="267"/>
      <c r="C6" s="267"/>
      <c r="D6" s="15"/>
      <c r="E6" s="15"/>
      <c r="F6" s="15"/>
      <c r="G6" s="70"/>
    </row>
    <row r="7" spans="1:7" s="3" customFormat="1" ht="15" customHeight="1">
      <c r="A7" s="11"/>
      <c r="B7" s="268" t="s">
        <v>98</v>
      </c>
      <c r="C7" s="269"/>
      <c r="D7" s="270" t="s">
        <v>99</v>
      </c>
      <c r="E7" s="271"/>
      <c r="F7" s="272"/>
      <c r="G7" s="4"/>
    </row>
    <row r="8" spans="1:7" ht="158.25">
      <c r="A8" s="9"/>
      <c r="B8" s="273" t="s">
        <v>100</v>
      </c>
      <c r="C8" s="274"/>
      <c r="D8" s="136" t="s">
        <v>163</v>
      </c>
      <c r="E8" s="137" t="s">
        <v>162</v>
      </c>
      <c r="F8" s="138" t="s">
        <v>101</v>
      </c>
      <c r="G8" s="139" t="s">
        <v>203</v>
      </c>
    </row>
    <row r="9" spans="1:7" ht="14.25" customHeight="1">
      <c r="A9" s="9"/>
      <c r="B9" s="275" t="s">
        <v>102</v>
      </c>
      <c r="C9" s="274"/>
      <c r="D9" s="276" t="s">
        <v>15</v>
      </c>
      <c r="E9" s="277"/>
      <c r="F9" s="278"/>
      <c r="G9" s="140"/>
    </row>
    <row r="10" spans="1:7" ht="14.25" customHeight="1">
      <c r="A10" s="12"/>
      <c r="B10" s="223" t="s">
        <v>103</v>
      </c>
      <c r="C10" s="224"/>
      <c r="D10" s="279" t="s">
        <v>171</v>
      </c>
      <c r="E10" s="280"/>
      <c r="F10" s="281"/>
      <c r="G10" s="141"/>
    </row>
    <row r="11" spans="1:7" ht="30" customHeight="1" thickBot="1">
      <c r="A11" s="12"/>
      <c r="B11" s="218" t="s">
        <v>104</v>
      </c>
      <c r="C11" s="219"/>
      <c r="D11" s="220" t="s">
        <v>178</v>
      </c>
      <c r="E11" s="221"/>
      <c r="F11" s="222"/>
      <c r="G11" s="141"/>
    </row>
    <row r="12" spans="1:7" ht="17.25" customHeight="1" thickBot="1">
      <c r="A12" s="282" t="s">
        <v>16</v>
      </c>
      <c r="B12" s="283"/>
      <c r="C12" s="283"/>
      <c r="D12" s="10"/>
      <c r="E12" s="10"/>
      <c r="F12" s="10"/>
      <c r="G12" s="142"/>
    </row>
    <row r="13" spans="1:7" s="2" customFormat="1" ht="30" customHeight="1">
      <c r="A13" s="13"/>
      <c r="B13" s="247" t="s">
        <v>105</v>
      </c>
      <c r="C13" s="248"/>
      <c r="D13" s="249" t="s">
        <v>204</v>
      </c>
      <c r="E13" s="250"/>
      <c r="F13" s="251"/>
      <c r="G13" s="143"/>
    </row>
    <row r="14" spans="1:7" ht="184.5" customHeight="1">
      <c r="A14" s="14"/>
      <c r="B14" s="234" t="s">
        <v>106</v>
      </c>
      <c r="C14" s="230"/>
      <c r="D14" s="259"/>
      <c r="E14" s="260"/>
      <c r="F14" s="261"/>
      <c r="G14" s="144"/>
    </row>
    <row r="15" spans="1:7" ht="12.75">
      <c r="A15" s="9"/>
      <c r="B15" s="234" t="s">
        <v>107</v>
      </c>
      <c r="C15" s="230"/>
      <c r="D15" s="262">
        <v>1</v>
      </c>
      <c r="E15" s="263"/>
      <c r="F15" s="264"/>
      <c r="G15" s="144"/>
    </row>
    <row r="16" spans="1:7" s="2" customFormat="1" ht="30" customHeight="1">
      <c r="A16" s="8"/>
      <c r="B16" s="234" t="s">
        <v>17</v>
      </c>
      <c r="C16" s="252"/>
      <c r="D16" s="253" t="s">
        <v>177</v>
      </c>
      <c r="E16" s="254"/>
      <c r="F16" s="255"/>
      <c r="G16" s="145"/>
    </row>
    <row r="17" spans="1:7" s="2" customFormat="1" ht="76.5" customHeight="1">
      <c r="A17" s="8"/>
      <c r="B17" s="234" t="s">
        <v>108</v>
      </c>
      <c r="C17" s="230"/>
      <c r="D17" s="256" t="s">
        <v>196</v>
      </c>
      <c r="E17" s="257"/>
      <c r="F17" s="258"/>
      <c r="G17" s="146"/>
    </row>
    <row r="18" spans="1:7" ht="15" customHeight="1">
      <c r="A18" s="9"/>
      <c r="B18" s="265" t="s">
        <v>18</v>
      </c>
      <c r="C18" s="235"/>
      <c r="D18" s="241" t="s">
        <v>286</v>
      </c>
      <c r="E18" s="242"/>
      <c r="F18" s="243"/>
      <c r="G18" s="239"/>
    </row>
    <row r="19" spans="1:7" ht="12.75">
      <c r="A19" s="9"/>
      <c r="B19" s="234" t="s">
        <v>19</v>
      </c>
      <c r="C19" s="235"/>
      <c r="D19" s="244" t="s">
        <v>109</v>
      </c>
      <c r="E19" s="245"/>
      <c r="F19" s="246"/>
      <c r="G19" s="240"/>
    </row>
    <row r="20" spans="1:7" ht="12.75">
      <c r="A20" s="9"/>
      <c r="B20" s="234" t="s">
        <v>20</v>
      </c>
      <c r="C20" s="235"/>
      <c r="D20" s="236" t="s">
        <v>153</v>
      </c>
      <c r="E20" s="237"/>
      <c r="F20" s="238"/>
      <c r="G20" s="147"/>
    </row>
    <row r="21" spans="1:7" ht="196.5" customHeight="1">
      <c r="A21" s="9"/>
      <c r="B21" s="228" t="s">
        <v>13</v>
      </c>
      <c r="C21" s="229"/>
      <c r="D21" s="231" t="s">
        <v>179</v>
      </c>
      <c r="E21" s="232"/>
      <c r="F21" s="233"/>
      <c r="G21" s="139"/>
    </row>
    <row r="22" spans="1:7" ht="33.75" customHeight="1">
      <c r="A22" s="18"/>
      <c r="B22" s="223" t="s">
        <v>110</v>
      </c>
      <c r="C22" s="230"/>
      <c r="D22" s="225" t="s">
        <v>172</v>
      </c>
      <c r="E22" s="226"/>
      <c r="F22" s="227"/>
      <c r="G22" s="139"/>
    </row>
    <row r="23" spans="1:7" ht="27.75" customHeight="1">
      <c r="A23" s="12"/>
      <c r="B23" s="223" t="s">
        <v>111</v>
      </c>
      <c r="C23" s="224"/>
      <c r="D23" s="225">
        <v>10</v>
      </c>
      <c r="E23" s="226"/>
      <c r="F23" s="227"/>
      <c r="G23" s="148"/>
    </row>
    <row r="24" spans="1:7" ht="29.25" customHeight="1" thickBot="1">
      <c r="A24" s="12"/>
      <c r="B24" s="288" t="s">
        <v>112</v>
      </c>
      <c r="C24" s="229"/>
      <c r="D24" s="289" t="s">
        <v>205</v>
      </c>
      <c r="E24" s="290"/>
      <c r="F24" s="291"/>
      <c r="G24" s="148"/>
    </row>
    <row r="25" spans="1:7" ht="18" customHeight="1" thickBot="1">
      <c r="A25" s="292" t="s">
        <v>113</v>
      </c>
      <c r="B25" s="293"/>
      <c r="C25" s="293"/>
      <c r="D25" s="5"/>
      <c r="E25" s="5"/>
      <c r="F25" s="5"/>
      <c r="G25" s="149"/>
    </row>
    <row r="26" spans="1:7" ht="15" customHeight="1">
      <c r="A26" s="19"/>
      <c r="B26" s="294" t="s">
        <v>21</v>
      </c>
      <c r="C26" s="295"/>
      <c r="D26" s="17"/>
      <c r="E26" s="17"/>
      <c r="F26" s="17"/>
      <c r="G26" s="74"/>
    </row>
    <row r="27" spans="1:7" s="29" customFormat="1" ht="69" customHeight="1">
      <c r="A27" s="21"/>
      <c r="B27" s="302" t="s">
        <v>114</v>
      </c>
      <c r="C27" s="303"/>
      <c r="D27" s="304" t="s">
        <v>206</v>
      </c>
      <c r="E27" s="305"/>
      <c r="F27" s="306"/>
      <c r="G27" s="150" t="s">
        <v>207</v>
      </c>
    </row>
    <row r="28" spans="1:7" s="29" customFormat="1" ht="36.75" customHeight="1">
      <c r="A28" s="21"/>
      <c r="B28" s="223" t="s">
        <v>208</v>
      </c>
      <c r="C28" s="301"/>
      <c r="D28" s="285" t="s">
        <v>209</v>
      </c>
      <c r="E28" s="286"/>
      <c r="F28" s="287"/>
      <c r="G28" s="151" t="s">
        <v>210</v>
      </c>
    </row>
    <row r="29" spans="1:7" s="30" customFormat="1" ht="24.75" customHeight="1">
      <c r="A29" s="18"/>
      <c r="B29" s="223" t="s">
        <v>115</v>
      </c>
      <c r="C29" s="235"/>
      <c r="D29" s="284" t="s">
        <v>211</v>
      </c>
      <c r="E29" s="226"/>
      <c r="F29" s="227"/>
      <c r="G29" s="139"/>
    </row>
    <row r="30" spans="1:7" s="30" customFormat="1" ht="15" customHeight="1">
      <c r="A30" s="18"/>
      <c r="B30" s="223" t="s">
        <v>116</v>
      </c>
      <c r="C30" s="235"/>
      <c r="D30" s="276" t="s">
        <v>117</v>
      </c>
      <c r="E30" s="277"/>
      <c r="F30" s="278"/>
      <c r="G30" s="139"/>
    </row>
    <row r="31" spans="1:7" s="25" customFormat="1" ht="15" customHeight="1">
      <c r="A31" s="24"/>
      <c r="B31" s="315" t="s">
        <v>22</v>
      </c>
      <c r="C31" s="316"/>
      <c r="D31" s="26"/>
      <c r="E31" s="26"/>
      <c r="F31" s="26"/>
      <c r="G31" s="71"/>
    </row>
    <row r="32" spans="1:7" s="30" customFormat="1" ht="69" customHeight="1">
      <c r="A32" s="18"/>
      <c r="B32" s="296" t="s">
        <v>114</v>
      </c>
      <c r="C32" s="317"/>
      <c r="D32" s="253" t="s">
        <v>287</v>
      </c>
      <c r="E32" s="318"/>
      <c r="F32" s="319"/>
      <c r="G32" s="139" t="s">
        <v>212</v>
      </c>
    </row>
    <row r="33" spans="1:7" s="29" customFormat="1" ht="53.25" customHeight="1">
      <c r="A33" s="21"/>
      <c r="B33" s="296" t="s">
        <v>181</v>
      </c>
      <c r="C33" s="297"/>
      <c r="D33" s="298" t="s">
        <v>285</v>
      </c>
      <c r="E33" s="299"/>
      <c r="F33" s="300"/>
      <c r="G33" s="140" t="s">
        <v>210</v>
      </c>
    </row>
    <row r="34" spans="1:7" s="30" customFormat="1" ht="21.75" customHeight="1">
      <c r="A34" s="18"/>
      <c r="B34" s="296" t="s">
        <v>115</v>
      </c>
      <c r="C34" s="307"/>
      <c r="D34" s="284" t="s">
        <v>213</v>
      </c>
      <c r="E34" s="226"/>
      <c r="F34" s="227"/>
      <c r="G34" s="139"/>
    </row>
    <row r="35" spans="1:7" s="30" customFormat="1" ht="54.75" customHeight="1">
      <c r="A35" s="18"/>
      <c r="B35" s="296" t="s">
        <v>116</v>
      </c>
      <c r="C35" s="307"/>
      <c r="D35" s="262" t="s">
        <v>283</v>
      </c>
      <c r="E35" s="320"/>
      <c r="F35" s="321"/>
      <c r="G35" s="139"/>
    </row>
    <row r="36" spans="1:7" s="25" customFormat="1" ht="15" customHeight="1">
      <c r="A36" s="24"/>
      <c r="B36" s="315" t="s">
        <v>23</v>
      </c>
      <c r="C36" s="322"/>
      <c r="D36" s="26"/>
      <c r="E36" s="26"/>
      <c r="F36" s="26"/>
      <c r="G36" s="71"/>
    </row>
    <row r="37" spans="1:7" s="30" customFormat="1" ht="33" customHeight="1">
      <c r="A37" s="18"/>
      <c r="B37" s="296" t="s">
        <v>115</v>
      </c>
      <c r="C37" s="307"/>
      <c r="D37" s="284" t="s">
        <v>214</v>
      </c>
      <c r="E37" s="226"/>
      <c r="F37" s="227"/>
      <c r="G37" s="152"/>
    </row>
    <row r="38" spans="1:7" s="30" customFormat="1" ht="30" customHeight="1">
      <c r="A38" s="18"/>
      <c r="B38" s="296" t="s">
        <v>118</v>
      </c>
      <c r="C38" s="307"/>
      <c r="D38" s="253" t="s">
        <v>297</v>
      </c>
      <c r="E38" s="325"/>
      <c r="F38" s="326"/>
      <c r="G38" s="139"/>
    </row>
    <row r="39" spans="1:7" s="29" customFormat="1" ht="33" customHeight="1">
      <c r="A39" s="21"/>
      <c r="B39" s="296" t="s">
        <v>182</v>
      </c>
      <c r="C39" s="327"/>
      <c r="D39" s="309" t="s">
        <v>296</v>
      </c>
      <c r="E39" s="310"/>
      <c r="F39" s="311"/>
      <c r="G39" s="397" t="s">
        <v>210</v>
      </c>
    </row>
    <row r="40" spans="1:7" s="29" customFormat="1" ht="33" customHeight="1">
      <c r="A40" s="21"/>
      <c r="B40" s="296" t="s">
        <v>119</v>
      </c>
      <c r="C40" s="327"/>
      <c r="D40" s="312"/>
      <c r="E40" s="313"/>
      <c r="F40" s="314"/>
      <c r="G40" s="398"/>
    </row>
    <row r="41" spans="1:7" s="30" customFormat="1" ht="42.75" customHeight="1">
      <c r="A41" s="18"/>
      <c r="B41" s="296" t="s">
        <v>120</v>
      </c>
      <c r="C41" s="307"/>
      <c r="D41" s="284"/>
      <c r="E41" s="214"/>
      <c r="F41" s="308"/>
      <c r="G41" s="153" t="s">
        <v>215</v>
      </c>
    </row>
    <row r="42" spans="1:7" s="30" customFormat="1" ht="39">
      <c r="A42" s="18"/>
      <c r="B42" s="296" t="s">
        <v>121</v>
      </c>
      <c r="C42" s="307"/>
      <c r="D42" s="328" t="s">
        <v>173</v>
      </c>
      <c r="E42" s="277"/>
      <c r="F42" s="278"/>
      <c r="G42" s="153" t="s">
        <v>216</v>
      </c>
    </row>
    <row r="43" spans="1:7" s="30" customFormat="1" ht="12.75">
      <c r="A43" s="18"/>
      <c r="B43" s="31" t="s">
        <v>156</v>
      </c>
      <c r="C43" s="32"/>
      <c r="D43" s="32"/>
      <c r="E43" s="32"/>
      <c r="F43" s="32"/>
      <c r="G43" s="154"/>
    </row>
    <row r="44" spans="1:7" s="30" customFormat="1" ht="24.75" customHeight="1">
      <c r="A44" s="18"/>
      <c r="B44" s="296" t="s">
        <v>115</v>
      </c>
      <c r="C44" s="307"/>
      <c r="D44" s="284" t="s">
        <v>174</v>
      </c>
      <c r="E44" s="226"/>
      <c r="F44" s="227"/>
      <c r="G44" s="153"/>
    </row>
    <row r="45" spans="1:7" s="30" customFormat="1" ht="12.75">
      <c r="A45" s="18"/>
      <c r="B45" s="296" t="s">
        <v>118</v>
      </c>
      <c r="C45" s="307"/>
      <c r="D45" s="329" t="s">
        <v>157</v>
      </c>
      <c r="E45" s="330"/>
      <c r="F45" s="331"/>
      <c r="G45" s="394"/>
    </row>
    <row r="46" spans="1:7" s="34" customFormat="1" ht="15">
      <c r="A46" s="33"/>
      <c r="B46" s="323" t="s">
        <v>182</v>
      </c>
      <c r="C46" s="324"/>
      <c r="D46" s="332"/>
      <c r="E46" s="333"/>
      <c r="F46" s="334"/>
      <c r="G46" s="395"/>
    </row>
    <row r="47" spans="1:7" s="34" customFormat="1" ht="12.75">
      <c r="A47" s="33"/>
      <c r="B47" s="323" t="s">
        <v>164</v>
      </c>
      <c r="C47" s="324"/>
      <c r="D47" s="332"/>
      <c r="E47" s="333"/>
      <c r="F47" s="334"/>
      <c r="G47" s="395"/>
    </row>
    <row r="48" spans="1:7" s="34" customFormat="1" ht="12.75">
      <c r="A48" s="33"/>
      <c r="B48" s="323" t="s">
        <v>120</v>
      </c>
      <c r="C48" s="344"/>
      <c r="D48" s="335"/>
      <c r="E48" s="336"/>
      <c r="F48" s="337"/>
      <c r="G48" s="396"/>
    </row>
    <row r="49" spans="1:7" s="30" customFormat="1" ht="15.75" customHeight="1">
      <c r="A49" s="18"/>
      <c r="B49" s="315" t="s">
        <v>24</v>
      </c>
      <c r="C49" s="316"/>
      <c r="D49" s="35"/>
      <c r="E49" s="35"/>
      <c r="F49" s="35"/>
      <c r="G49" s="155"/>
    </row>
    <row r="50" spans="1:7" s="30" customFormat="1" ht="12.75">
      <c r="A50" s="18"/>
      <c r="B50" s="338" t="s">
        <v>25</v>
      </c>
      <c r="C50" s="339"/>
      <c r="D50" s="340" t="s">
        <v>158</v>
      </c>
      <c r="E50" s="325"/>
      <c r="F50" s="326"/>
      <c r="G50" s="139"/>
    </row>
    <row r="51" spans="1:7" s="30" customFormat="1" ht="82.5" customHeight="1">
      <c r="A51" s="18"/>
      <c r="B51" s="296" t="s">
        <v>114</v>
      </c>
      <c r="C51" s="317"/>
      <c r="D51" s="341" t="s">
        <v>217</v>
      </c>
      <c r="E51" s="342"/>
      <c r="F51" s="343"/>
      <c r="G51" s="139"/>
    </row>
    <row r="52" spans="1:7" s="29" customFormat="1" ht="107.25" customHeight="1">
      <c r="A52" s="21"/>
      <c r="B52" s="296" t="s">
        <v>154</v>
      </c>
      <c r="C52" s="297"/>
      <c r="D52" s="298" t="s">
        <v>218</v>
      </c>
      <c r="E52" s="299"/>
      <c r="F52" s="300"/>
      <c r="G52" s="140" t="s">
        <v>210</v>
      </c>
    </row>
    <row r="53" spans="1:7" s="30" customFormat="1" ht="12.75">
      <c r="A53" s="18"/>
      <c r="B53" s="296" t="s">
        <v>155</v>
      </c>
      <c r="C53" s="307"/>
      <c r="D53" s="284" t="s">
        <v>157</v>
      </c>
      <c r="E53" s="214"/>
      <c r="F53" s="308"/>
      <c r="G53" s="139"/>
    </row>
    <row r="54" spans="1:7" s="30" customFormat="1" ht="24" customHeight="1">
      <c r="A54" s="37"/>
      <c r="B54" s="349" t="s">
        <v>115</v>
      </c>
      <c r="C54" s="350"/>
      <c r="D54" s="276" t="s">
        <v>213</v>
      </c>
      <c r="E54" s="277"/>
      <c r="F54" s="278"/>
      <c r="G54" s="156"/>
    </row>
    <row r="55" spans="1:7" s="30" customFormat="1" ht="15" customHeight="1">
      <c r="A55" s="18"/>
      <c r="B55" s="345" t="s">
        <v>26</v>
      </c>
      <c r="C55" s="351"/>
      <c r="D55" s="78"/>
      <c r="E55" s="78"/>
      <c r="F55" s="78"/>
      <c r="G55" s="72"/>
    </row>
    <row r="56" spans="1:7" s="30" customFormat="1" ht="12.75">
      <c r="A56" s="18"/>
      <c r="B56" s="296" t="s">
        <v>122</v>
      </c>
      <c r="C56" s="307"/>
      <c r="D56" s="276" t="s">
        <v>219</v>
      </c>
      <c r="E56" s="277"/>
      <c r="F56" s="278"/>
      <c r="G56" s="139"/>
    </row>
    <row r="57" spans="1:7" s="30" customFormat="1" ht="35.25" customHeight="1">
      <c r="A57" s="18"/>
      <c r="B57" s="296" t="s">
        <v>183</v>
      </c>
      <c r="C57" s="307"/>
      <c r="D57" s="276" t="s">
        <v>220</v>
      </c>
      <c r="E57" s="277"/>
      <c r="F57" s="278"/>
      <c r="G57" s="139"/>
    </row>
    <row r="58" spans="1:7" s="30" customFormat="1" ht="12.75" customHeight="1">
      <c r="A58" s="39"/>
      <c r="B58" s="345" t="s">
        <v>27</v>
      </c>
      <c r="C58" s="317"/>
      <c r="D58" s="346" t="s">
        <v>159</v>
      </c>
      <c r="E58" s="347"/>
      <c r="F58" s="348"/>
      <c r="G58" s="139"/>
    </row>
    <row r="59" spans="1:7" s="30" customFormat="1" ht="15" customHeight="1" thickBot="1">
      <c r="A59" s="40"/>
      <c r="B59" s="352" t="s">
        <v>28</v>
      </c>
      <c r="C59" s="353"/>
      <c r="D59" s="79"/>
      <c r="E59" s="79"/>
      <c r="F59" s="79"/>
      <c r="G59" s="73"/>
    </row>
    <row r="60" spans="1:7" s="30" customFormat="1" ht="67.5" customHeight="1" thickBot="1">
      <c r="A60" s="41"/>
      <c r="B60" s="354" t="s">
        <v>160</v>
      </c>
      <c r="C60" s="355"/>
      <c r="D60" s="356" t="s">
        <v>197</v>
      </c>
      <c r="E60" s="357"/>
      <c r="F60" s="358"/>
      <c r="G60" s="157" t="s">
        <v>221</v>
      </c>
    </row>
    <row r="61" spans="1:7" s="43" customFormat="1" ht="18" customHeight="1" thickBot="1">
      <c r="A61" s="359" t="s">
        <v>29</v>
      </c>
      <c r="B61" s="360"/>
      <c r="C61" s="360"/>
      <c r="D61" s="42"/>
      <c r="E61" s="42"/>
      <c r="F61" s="42"/>
      <c r="G61" s="158"/>
    </row>
    <row r="62" spans="1:7" s="30" customFormat="1" ht="15" customHeight="1">
      <c r="A62" s="28"/>
      <c r="B62" s="44" t="s">
        <v>30</v>
      </c>
      <c r="C62" s="45"/>
      <c r="D62" s="45"/>
      <c r="E62" s="45"/>
      <c r="F62" s="45"/>
      <c r="G62" s="74"/>
    </row>
    <row r="63" spans="1:7" s="30" customFormat="1" ht="15" customHeight="1">
      <c r="A63" s="21"/>
      <c r="B63" s="296" t="s">
        <v>123</v>
      </c>
      <c r="C63" s="317"/>
      <c r="D63" s="276" t="s">
        <v>175</v>
      </c>
      <c r="E63" s="277"/>
      <c r="F63" s="278"/>
      <c r="G63" s="364" t="s">
        <v>222</v>
      </c>
    </row>
    <row r="64" spans="1:7" s="30" customFormat="1" ht="15" customHeight="1">
      <c r="A64" s="21"/>
      <c r="B64" s="296" t="s">
        <v>124</v>
      </c>
      <c r="C64" s="317"/>
      <c r="D64" s="276" t="s">
        <v>223</v>
      </c>
      <c r="E64" s="277"/>
      <c r="F64" s="278"/>
      <c r="G64" s="364"/>
    </row>
    <row r="65" spans="1:7" s="30" customFormat="1" ht="44.25" customHeight="1">
      <c r="A65" s="21"/>
      <c r="B65" s="296" t="s">
        <v>125</v>
      </c>
      <c r="C65" s="317"/>
      <c r="D65" s="341" t="s">
        <v>288</v>
      </c>
      <c r="E65" s="365"/>
      <c r="F65" s="366"/>
      <c r="G65" s="364"/>
    </row>
    <row r="66" spans="1:7" s="30" customFormat="1" ht="15" customHeight="1">
      <c r="A66" s="21"/>
      <c r="B66" s="31" t="s">
        <v>31</v>
      </c>
      <c r="C66" s="32"/>
      <c r="D66" s="32"/>
      <c r="E66" s="32"/>
      <c r="F66" s="32"/>
      <c r="G66" s="72"/>
    </row>
    <row r="67" spans="1:7" s="30" customFormat="1" ht="15" customHeight="1">
      <c r="A67" s="21"/>
      <c r="B67" s="296" t="s">
        <v>126</v>
      </c>
      <c r="C67" s="317"/>
      <c r="D67" s="276" t="s">
        <v>224</v>
      </c>
      <c r="E67" s="277"/>
      <c r="F67" s="278"/>
      <c r="G67" s="139"/>
    </row>
    <row r="68" spans="1:7" s="30" customFormat="1" ht="15" customHeight="1">
      <c r="A68" s="21"/>
      <c r="B68" s="296" t="s">
        <v>127</v>
      </c>
      <c r="C68" s="317"/>
      <c r="D68" s="361" t="s">
        <v>224</v>
      </c>
      <c r="E68" s="362"/>
      <c r="F68" s="363"/>
      <c r="G68" s="139"/>
    </row>
    <row r="69" spans="1:7" s="30" customFormat="1" ht="15" customHeight="1">
      <c r="A69" s="21"/>
      <c r="B69" s="31" t="s">
        <v>32</v>
      </c>
      <c r="C69" s="32"/>
      <c r="D69" s="32"/>
      <c r="E69" s="32"/>
      <c r="F69" s="32"/>
      <c r="G69" s="72"/>
    </row>
    <row r="70" spans="1:7" s="29" customFormat="1" ht="48" customHeight="1">
      <c r="A70" s="21"/>
      <c r="B70" s="296" t="s">
        <v>126</v>
      </c>
      <c r="C70" s="297"/>
      <c r="D70" s="361" t="s">
        <v>225</v>
      </c>
      <c r="E70" s="362"/>
      <c r="F70" s="363"/>
      <c r="G70" s="159" t="s">
        <v>210</v>
      </c>
    </row>
    <row r="71" spans="1:7" s="29" customFormat="1" ht="57.75" customHeight="1">
      <c r="A71" s="21"/>
      <c r="B71" s="296" t="s">
        <v>127</v>
      </c>
      <c r="C71" s="297"/>
      <c r="D71" s="361" t="s">
        <v>226</v>
      </c>
      <c r="E71" s="362"/>
      <c r="F71" s="363"/>
      <c r="G71" s="159" t="s">
        <v>210</v>
      </c>
    </row>
    <row r="72" spans="1:7" s="23" customFormat="1" ht="15" customHeight="1">
      <c r="A72" s="22"/>
      <c r="B72" s="48" t="s">
        <v>33</v>
      </c>
      <c r="C72" s="27"/>
      <c r="D72" s="27"/>
      <c r="E72" s="27"/>
      <c r="F72" s="27"/>
      <c r="G72" s="75"/>
    </row>
    <row r="73" spans="1:7" s="30" customFormat="1" ht="42.75" customHeight="1">
      <c r="A73" s="21"/>
      <c r="B73" s="296" t="s">
        <v>149</v>
      </c>
      <c r="C73" s="297"/>
      <c r="D73" s="276" t="s">
        <v>176</v>
      </c>
      <c r="E73" s="277"/>
      <c r="F73" s="278"/>
      <c r="G73" s="367"/>
    </row>
    <row r="74" spans="1:7" s="30" customFormat="1" ht="42.75" customHeight="1">
      <c r="A74" s="21"/>
      <c r="B74" s="296" t="s">
        <v>150</v>
      </c>
      <c r="C74" s="297"/>
      <c r="D74" s="276" t="s">
        <v>198</v>
      </c>
      <c r="E74" s="277"/>
      <c r="F74" s="278"/>
      <c r="G74" s="367"/>
    </row>
    <row r="75" spans="1:7" s="25" customFormat="1" ht="21.75" customHeight="1">
      <c r="A75" s="22"/>
      <c r="B75" s="368" t="s">
        <v>128</v>
      </c>
      <c r="C75" s="369"/>
      <c r="D75" s="370" t="s">
        <v>180</v>
      </c>
      <c r="E75" s="263"/>
      <c r="F75" s="264"/>
      <c r="G75" s="160"/>
    </row>
    <row r="76" spans="1:7" s="25" customFormat="1" ht="21" customHeight="1">
      <c r="A76" s="22"/>
      <c r="B76" s="368" t="s">
        <v>129</v>
      </c>
      <c r="C76" s="369"/>
      <c r="D76" s="371" t="s">
        <v>157</v>
      </c>
      <c r="E76" s="372"/>
      <c r="F76" s="373"/>
      <c r="G76" s="161"/>
    </row>
    <row r="77" spans="1:7" s="25" customFormat="1" ht="24" customHeight="1">
      <c r="A77" s="22"/>
      <c r="B77" s="368" t="s">
        <v>130</v>
      </c>
      <c r="C77" s="369"/>
      <c r="D77" s="370" t="s">
        <v>157</v>
      </c>
      <c r="E77" s="263"/>
      <c r="F77" s="264"/>
      <c r="G77" s="160"/>
    </row>
    <row r="78" spans="1:7" s="29" customFormat="1" ht="12.75" customHeight="1">
      <c r="A78" s="21"/>
      <c r="B78" s="296" t="s">
        <v>132</v>
      </c>
      <c r="C78" s="297"/>
      <c r="D78" s="262" t="s">
        <v>227</v>
      </c>
      <c r="E78" s="320"/>
      <c r="F78" s="321"/>
      <c r="G78" s="159" t="s">
        <v>210</v>
      </c>
    </row>
    <row r="79" spans="1:7" s="29" customFormat="1" ht="42.75" customHeight="1">
      <c r="A79" s="21"/>
      <c r="B79" s="296" t="s">
        <v>133</v>
      </c>
      <c r="C79" s="297"/>
      <c r="D79" s="262" t="s">
        <v>284</v>
      </c>
      <c r="E79" s="320"/>
      <c r="F79" s="321"/>
      <c r="G79" s="162" t="s">
        <v>228</v>
      </c>
    </row>
    <row r="80" spans="1:7" s="29" customFormat="1" ht="12.75">
      <c r="A80" s="21"/>
      <c r="B80" s="296" t="s">
        <v>134</v>
      </c>
      <c r="C80" s="317"/>
      <c r="D80" s="361" t="s">
        <v>34</v>
      </c>
      <c r="E80" s="362"/>
      <c r="F80" s="363"/>
      <c r="G80" s="162" t="s">
        <v>210</v>
      </c>
    </row>
    <row r="81" spans="1:7" s="23" customFormat="1" ht="22.5" customHeight="1">
      <c r="A81" s="22"/>
      <c r="B81" s="296" t="s">
        <v>135</v>
      </c>
      <c r="C81" s="297"/>
      <c r="D81" s="361" t="s">
        <v>34</v>
      </c>
      <c r="E81" s="362"/>
      <c r="F81" s="363"/>
      <c r="G81" s="162" t="s">
        <v>210</v>
      </c>
    </row>
    <row r="82" spans="1:7" s="29" customFormat="1" ht="15" customHeight="1">
      <c r="A82" s="21"/>
      <c r="B82" s="31" t="s">
        <v>2</v>
      </c>
      <c r="C82" s="49"/>
      <c r="D82" s="49"/>
      <c r="E82" s="49"/>
      <c r="F82" s="49"/>
      <c r="G82" s="163"/>
    </row>
    <row r="83" spans="1:7" s="29" customFormat="1" ht="15" customHeight="1">
      <c r="A83" s="21"/>
      <c r="B83" s="349" t="s">
        <v>131</v>
      </c>
      <c r="C83" s="297"/>
      <c r="D83" s="253" t="s">
        <v>186</v>
      </c>
      <c r="E83" s="318"/>
      <c r="F83" s="319"/>
      <c r="G83" s="159"/>
    </row>
    <row r="84" spans="1:7" s="29" customFormat="1" ht="89.25" customHeight="1">
      <c r="A84" s="21"/>
      <c r="B84" s="374" t="s">
        <v>0</v>
      </c>
      <c r="C84" s="375"/>
      <c r="D84" s="377" t="s">
        <v>231</v>
      </c>
      <c r="E84" s="378"/>
      <c r="F84" s="379"/>
      <c r="G84" s="397" t="s">
        <v>229</v>
      </c>
    </row>
    <row r="85" spans="1:7" s="29" customFormat="1" ht="45" customHeight="1">
      <c r="A85" s="21"/>
      <c r="B85" s="374" t="s">
        <v>12</v>
      </c>
      <c r="C85" s="376"/>
      <c r="D85" s="304" t="s">
        <v>230</v>
      </c>
      <c r="E85" s="305"/>
      <c r="F85" s="306"/>
      <c r="G85" s="398"/>
    </row>
    <row r="86" spans="1:7" s="29" customFormat="1" ht="12.75">
      <c r="A86" s="21"/>
      <c r="B86" s="50" t="s">
        <v>1</v>
      </c>
      <c r="C86" s="51"/>
      <c r="D86" s="36"/>
      <c r="E86" s="36"/>
      <c r="F86" s="36"/>
      <c r="G86" s="154"/>
    </row>
    <row r="87" spans="1:7" s="29" customFormat="1" ht="33.75" customHeight="1">
      <c r="A87" s="21"/>
      <c r="B87" s="349" t="s">
        <v>3</v>
      </c>
      <c r="C87" s="297"/>
      <c r="D87" s="341" t="s">
        <v>232</v>
      </c>
      <c r="E87" s="342"/>
      <c r="F87" s="343"/>
      <c r="G87" s="159"/>
    </row>
    <row r="88" spans="1:7" s="29" customFormat="1" ht="12.75">
      <c r="A88" s="21"/>
      <c r="B88" s="296" t="s">
        <v>165</v>
      </c>
      <c r="C88" s="317"/>
      <c r="D88" s="341" t="s">
        <v>34</v>
      </c>
      <c r="E88" s="342"/>
      <c r="F88" s="343"/>
      <c r="G88" s="159"/>
    </row>
    <row r="89" spans="1:7" s="29" customFormat="1" ht="30" customHeight="1">
      <c r="A89" s="21"/>
      <c r="B89" s="296" t="s">
        <v>136</v>
      </c>
      <c r="C89" s="317"/>
      <c r="D89" s="341" t="s">
        <v>289</v>
      </c>
      <c r="E89" s="342"/>
      <c r="F89" s="343"/>
      <c r="G89" s="159"/>
    </row>
    <row r="90" spans="1:7" s="29" customFormat="1" ht="14.25" customHeight="1">
      <c r="A90" s="21"/>
      <c r="B90" s="38" t="s">
        <v>4</v>
      </c>
      <c r="C90" s="52"/>
      <c r="D90" s="36"/>
      <c r="E90" s="36"/>
      <c r="F90" s="36"/>
      <c r="G90" s="154"/>
    </row>
    <row r="91" spans="1:7" s="29" customFormat="1" ht="12.75" customHeight="1">
      <c r="A91" s="21"/>
      <c r="B91" s="349" t="s">
        <v>5</v>
      </c>
      <c r="C91" s="297"/>
      <c r="D91" s="236" t="s">
        <v>157</v>
      </c>
      <c r="E91" s="381"/>
      <c r="F91" s="382"/>
      <c r="G91" s="159"/>
    </row>
    <row r="92" spans="1:7" s="29" customFormat="1" ht="12.75" customHeight="1">
      <c r="A92" s="21"/>
      <c r="B92" s="349" t="s">
        <v>166</v>
      </c>
      <c r="C92" s="297"/>
      <c r="D92" s="236" t="s">
        <v>157</v>
      </c>
      <c r="E92" s="381"/>
      <c r="F92" s="382"/>
      <c r="G92" s="159"/>
    </row>
    <row r="93" spans="1:7" s="29" customFormat="1" ht="15" customHeight="1">
      <c r="A93" s="21"/>
      <c r="B93" s="31" t="s">
        <v>35</v>
      </c>
      <c r="C93" s="49"/>
      <c r="D93" s="49"/>
      <c r="E93" s="49"/>
      <c r="F93" s="49"/>
      <c r="G93" s="163"/>
    </row>
    <row r="94" spans="1:7" s="29" customFormat="1" ht="15" customHeight="1">
      <c r="A94" s="21"/>
      <c r="B94" s="296" t="s">
        <v>137</v>
      </c>
      <c r="C94" s="380"/>
      <c r="D94" s="236" t="s">
        <v>36</v>
      </c>
      <c r="E94" s="381"/>
      <c r="F94" s="382"/>
      <c r="G94" s="164"/>
    </row>
    <row r="95" spans="1:7" s="29" customFormat="1" ht="60" customHeight="1">
      <c r="A95" s="21"/>
      <c r="B95" s="296" t="s">
        <v>138</v>
      </c>
      <c r="C95" s="380"/>
      <c r="D95" s="341" t="s">
        <v>292</v>
      </c>
      <c r="E95" s="342"/>
      <c r="F95" s="343"/>
      <c r="G95" s="173" t="s">
        <v>294</v>
      </c>
    </row>
    <row r="96" spans="1:7" s="29" customFormat="1" ht="56.25" customHeight="1">
      <c r="A96" s="21"/>
      <c r="B96" s="296" t="s">
        <v>139</v>
      </c>
      <c r="C96" s="380"/>
      <c r="D96" s="386" t="s">
        <v>237</v>
      </c>
      <c r="E96" s="305"/>
      <c r="F96" s="306"/>
      <c r="G96" s="140" t="s">
        <v>210</v>
      </c>
    </row>
    <row r="97" spans="1:7" s="29" customFormat="1" ht="52.5">
      <c r="A97" s="21"/>
      <c r="B97" s="296" t="s">
        <v>6</v>
      </c>
      <c r="C97" s="380"/>
      <c r="D97" s="304" t="s">
        <v>293</v>
      </c>
      <c r="E97" s="305"/>
      <c r="F97" s="306"/>
      <c r="G97" s="174" t="s">
        <v>294</v>
      </c>
    </row>
    <row r="98" spans="1:8" s="29" customFormat="1" ht="15" customHeight="1">
      <c r="A98" s="53"/>
      <c r="B98" s="296" t="s">
        <v>140</v>
      </c>
      <c r="C98" s="380"/>
      <c r="D98" s="253" t="s">
        <v>298</v>
      </c>
      <c r="E98" s="318"/>
      <c r="F98" s="319"/>
      <c r="G98" s="159"/>
      <c r="H98" s="135"/>
    </row>
    <row r="99" spans="1:7" s="29" customFormat="1" ht="27" customHeight="1" thickBot="1">
      <c r="A99" s="53"/>
      <c r="B99" s="392" t="s">
        <v>234</v>
      </c>
      <c r="C99" s="393"/>
      <c r="D99" s="383" t="s">
        <v>233</v>
      </c>
      <c r="E99" s="384"/>
      <c r="F99" s="385"/>
      <c r="G99" s="165"/>
    </row>
    <row r="100" spans="1:7" s="55" customFormat="1" ht="22.5" customHeight="1" thickBot="1">
      <c r="A100" s="292" t="s">
        <v>37</v>
      </c>
      <c r="B100" s="293"/>
      <c r="C100" s="293"/>
      <c r="D100" s="54"/>
      <c r="E100" s="54"/>
      <c r="F100" s="54"/>
      <c r="G100" s="166"/>
    </row>
    <row r="101" spans="1:7" s="43" customFormat="1" ht="15" customHeight="1">
      <c r="A101" s="56"/>
      <c r="B101" s="57" t="s">
        <v>38</v>
      </c>
      <c r="C101" s="58"/>
      <c r="D101" s="58"/>
      <c r="E101" s="58"/>
      <c r="F101" s="58"/>
      <c r="G101" s="76"/>
    </row>
    <row r="102" spans="1:7" s="55" customFormat="1" ht="48" customHeight="1">
      <c r="A102" s="59"/>
      <c r="B102" s="399" t="s">
        <v>187</v>
      </c>
      <c r="C102" s="400"/>
      <c r="D102" s="401" t="s">
        <v>235</v>
      </c>
      <c r="E102" s="402"/>
      <c r="F102" s="403"/>
      <c r="G102" s="140"/>
    </row>
    <row r="103" spans="1:7" s="55" customFormat="1" ht="30.75" customHeight="1">
      <c r="A103" s="59"/>
      <c r="B103" s="368" t="s">
        <v>141</v>
      </c>
      <c r="C103" s="387"/>
      <c r="D103" s="284" t="s">
        <v>236</v>
      </c>
      <c r="E103" s="318"/>
      <c r="F103" s="319"/>
      <c r="G103" s="140"/>
    </row>
    <row r="104" spans="1:7" s="55" customFormat="1" ht="30.75" customHeight="1">
      <c r="A104" s="59"/>
      <c r="B104" s="368" t="s">
        <v>142</v>
      </c>
      <c r="C104" s="387"/>
      <c r="D104" s="284" t="s">
        <v>237</v>
      </c>
      <c r="E104" s="254"/>
      <c r="F104" s="255"/>
      <c r="G104" s="153"/>
    </row>
    <row r="105" spans="1:7" s="43" customFormat="1" ht="30.75" customHeight="1">
      <c r="A105" s="60"/>
      <c r="B105" s="368" t="s">
        <v>143</v>
      </c>
      <c r="C105" s="387"/>
      <c r="D105" s="284" t="s">
        <v>237</v>
      </c>
      <c r="E105" s="254"/>
      <c r="F105" s="255"/>
      <c r="G105" s="167"/>
    </row>
    <row r="106" spans="1:7" s="43" customFormat="1" ht="15.75" customHeight="1">
      <c r="A106" s="81"/>
      <c r="B106" s="389" t="s">
        <v>238</v>
      </c>
      <c r="C106" s="390"/>
      <c r="D106" s="61"/>
      <c r="E106" s="61"/>
      <c r="F106" s="61"/>
      <c r="G106" s="77"/>
    </row>
    <row r="107" spans="1:7" s="29" customFormat="1" ht="51" customHeight="1">
      <c r="A107" s="82"/>
      <c r="B107" s="388" t="s">
        <v>239</v>
      </c>
      <c r="C107" s="297"/>
      <c r="D107" s="304" t="s">
        <v>240</v>
      </c>
      <c r="E107" s="365"/>
      <c r="F107" s="366"/>
      <c r="G107" s="140"/>
    </row>
    <row r="108" spans="1:7" s="30" customFormat="1" ht="30" customHeight="1">
      <c r="A108" s="81"/>
      <c r="B108" s="388" t="s">
        <v>141</v>
      </c>
      <c r="C108" s="416"/>
      <c r="D108" s="284" t="s">
        <v>236</v>
      </c>
      <c r="E108" s="318"/>
      <c r="F108" s="319"/>
      <c r="G108" s="167"/>
    </row>
    <row r="109" spans="1:7" s="30" customFormat="1" ht="15" customHeight="1">
      <c r="A109" s="81"/>
      <c r="B109" s="83" t="s">
        <v>40</v>
      </c>
      <c r="C109" s="61"/>
      <c r="D109" s="80"/>
      <c r="E109" s="61"/>
      <c r="F109" s="61"/>
      <c r="G109" s="77"/>
    </row>
    <row r="110" spans="1:7" s="29" customFormat="1" ht="29.25" customHeight="1">
      <c r="A110" s="82"/>
      <c r="B110" s="223" t="s">
        <v>144</v>
      </c>
      <c r="C110" s="297"/>
      <c r="D110" s="304" t="s">
        <v>240</v>
      </c>
      <c r="E110" s="305"/>
      <c r="F110" s="306"/>
      <c r="G110" s="140"/>
    </row>
    <row r="111" spans="1:7" s="30" customFormat="1" ht="44.25" customHeight="1" thickBot="1">
      <c r="A111" s="84"/>
      <c r="B111" s="392" t="s">
        <v>141</v>
      </c>
      <c r="C111" s="393"/>
      <c r="D111" s="405" t="s">
        <v>236</v>
      </c>
      <c r="E111" s="406"/>
      <c r="F111" s="407"/>
      <c r="G111" s="168"/>
    </row>
    <row r="112" spans="1:7" s="43" customFormat="1" ht="18" customHeight="1" thickBot="1">
      <c r="A112" s="282" t="s">
        <v>152</v>
      </c>
      <c r="B112" s="283"/>
      <c r="C112" s="283"/>
      <c r="D112" s="64"/>
      <c r="E112" s="64"/>
      <c r="F112" s="64"/>
      <c r="G112" s="169"/>
    </row>
    <row r="113" spans="1:7" s="43" customFormat="1" ht="15" customHeight="1">
      <c r="A113" s="56"/>
      <c r="B113" s="57" t="s">
        <v>7</v>
      </c>
      <c r="C113" s="45"/>
      <c r="D113" s="45"/>
      <c r="E113" s="45"/>
      <c r="F113" s="45"/>
      <c r="G113" s="74"/>
    </row>
    <row r="114" spans="1:7" s="43" customFormat="1" ht="27" customHeight="1">
      <c r="A114" s="60"/>
      <c r="B114" s="391" t="s">
        <v>8</v>
      </c>
      <c r="C114" s="350"/>
      <c r="D114" s="304" t="s">
        <v>157</v>
      </c>
      <c r="E114" s="305"/>
      <c r="F114" s="306"/>
      <c r="G114" s="139"/>
    </row>
    <row r="115" spans="1:7" s="43" customFormat="1" ht="22.5" customHeight="1">
      <c r="A115" s="60"/>
      <c r="B115" s="391" t="s">
        <v>141</v>
      </c>
      <c r="C115" s="350"/>
      <c r="D115" s="284" t="s">
        <v>157</v>
      </c>
      <c r="E115" s="318"/>
      <c r="F115" s="319"/>
      <c r="G115" s="140"/>
    </row>
    <row r="116" spans="1:7" s="30" customFormat="1" ht="15" customHeight="1">
      <c r="A116" s="37"/>
      <c r="B116" s="85" t="s">
        <v>9</v>
      </c>
      <c r="C116" s="32"/>
      <c r="D116" s="32"/>
      <c r="E116" s="32"/>
      <c r="F116" s="32"/>
      <c r="G116" s="72"/>
    </row>
    <row r="117" spans="1:7" s="30" customFormat="1" ht="15" customHeight="1">
      <c r="A117" s="62"/>
      <c r="B117" s="417" t="s">
        <v>8</v>
      </c>
      <c r="C117" s="350"/>
      <c r="D117" s="341" t="s">
        <v>200</v>
      </c>
      <c r="E117" s="342"/>
      <c r="F117" s="343"/>
      <c r="G117" s="397" t="s">
        <v>210</v>
      </c>
    </row>
    <row r="118" spans="1:7" s="30" customFormat="1" ht="15" customHeight="1" thickBot="1">
      <c r="A118" s="63"/>
      <c r="B118" s="411" t="s">
        <v>141</v>
      </c>
      <c r="C118" s="412"/>
      <c r="D118" s="413" t="s">
        <v>199</v>
      </c>
      <c r="E118" s="414"/>
      <c r="F118" s="415"/>
      <c r="G118" s="404"/>
    </row>
    <row r="119" spans="1:7" s="43" customFormat="1" ht="18" customHeight="1">
      <c r="A119" s="409" t="s">
        <v>145</v>
      </c>
      <c r="B119" s="409"/>
      <c r="C119" s="409"/>
      <c r="D119" s="46"/>
      <c r="E119" s="46"/>
      <c r="F119" s="46"/>
      <c r="G119" s="170"/>
    </row>
    <row r="120" spans="1:7" s="43" customFormat="1" ht="29.25" customHeight="1">
      <c r="A120" s="47"/>
      <c r="B120" s="410" t="s">
        <v>151</v>
      </c>
      <c r="C120" s="410"/>
      <c r="D120" s="410"/>
      <c r="E120" s="410"/>
      <c r="F120" s="410"/>
      <c r="G120" s="171"/>
    </row>
    <row r="121" spans="1:7" s="43" customFormat="1" ht="29.25" customHeight="1">
      <c r="A121" s="47"/>
      <c r="B121" s="408" t="s">
        <v>184</v>
      </c>
      <c r="C121" s="408"/>
      <c r="D121" s="408"/>
      <c r="E121" s="408"/>
      <c r="F121" s="408"/>
      <c r="G121" s="171"/>
    </row>
    <row r="122" spans="1:7" s="43" customFormat="1" ht="15" customHeight="1">
      <c r="A122" s="47"/>
      <c r="B122" s="408" t="s">
        <v>185</v>
      </c>
      <c r="C122" s="408"/>
      <c r="D122" s="408"/>
      <c r="E122" s="408"/>
      <c r="F122" s="408"/>
      <c r="G122" s="172"/>
    </row>
    <row r="123" spans="1:7" s="43" customFormat="1" ht="15" customHeight="1">
      <c r="A123" s="47"/>
      <c r="B123" s="408" t="s">
        <v>241</v>
      </c>
      <c r="C123" s="408"/>
      <c r="D123" s="408"/>
      <c r="E123" s="408"/>
      <c r="F123" s="408"/>
      <c r="G123" s="7"/>
    </row>
    <row r="124" spans="1:7" s="43" customFormat="1" ht="29.25" customHeight="1">
      <c r="A124" s="47"/>
      <c r="B124" s="430" t="s">
        <v>302</v>
      </c>
      <c r="C124" s="430"/>
      <c r="D124" s="430"/>
      <c r="E124" s="430"/>
      <c r="F124" s="430"/>
      <c r="G124" s="6"/>
    </row>
    <row r="125" spans="2:6" ht="15" customHeight="1">
      <c r="B125" s="1"/>
      <c r="C125" s="1"/>
      <c r="D125" s="1"/>
      <c r="E125" s="1"/>
      <c r="F125" s="1"/>
    </row>
  </sheetData>
  <sheetProtection/>
  <mergeCells count="201">
    <mergeCell ref="B121:F121"/>
    <mergeCell ref="B108:C108"/>
    <mergeCell ref="D108:F108"/>
    <mergeCell ref="B117:C117"/>
    <mergeCell ref="D117:F117"/>
    <mergeCell ref="B110:C110"/>
    <mergeCell ref="B111:C111"/>
    <mergeCell ref="B115:C115"/>
    <mergeCell ref="D115:F115"/>
    <mergeCell ref="A112:C112"/>
    <mergeCell ref="G117:G118"/>
    <mergeCell ref="D110:F110"/>
    <mergeCell ref="D111:F111"/>
    <mergeCell ref="B123:F123"/>
    <mergeCell ref="B124:F124"/>
    <mergeCell ref="A119:C119"/>
    <mergeCell ref="B120:F120"/>
    <mergeCell ref="B122:F122"/>
    <mergeCell ref="B118:C118"/>
    <mergeCell ref="D118:F118"/>
    <mergeCell ref="D103:F103"/>
    <mergeCell ref="B104:C104"/>
    <mergeCell ref="D104:F104"/>
    <mergeCell ref="G45:G48"/>
    <mergeCell ref="G39:G40"/>
    <mergeCell ref="G84:G85"/>
    <mergeCell ref="A100:C100"/>
    <mergeCell ref="B102:C102"/>
    <mergeCell ref="D102:F102"/>
    <mergeCell ref="B92:C92"/>
    <mergeCell ref="D92:F92"/>
    <mergeCell ref="D114:F114"/>
    <mergeCell ref="B105:C105"/>
    <mergeCell ref="D105:F105"/>
    <mergeCell ref="B107:C107"/>
    <mergeCell ref="D107:F107"/>
    <mergeCell ref="B106:C106"/>
    <mergeCell ref="B114:C114"/>
    <mergeCell ref="B103:C103"/>
    <mergeCell ref="B99:C99"/>
    <mergeCell ref="D99:F99"/>
    <mergeCell ref="B95:C95"/>
    <mergeCell ref="D95:F95"/>
    <mergeCell ref="B96:C96"/>
    <mergeCell ref="D96:F96"/>
    <mergeCell ref="B97:C97"/>
    <mergeCell ref="D97:F97"/>
    <mergeCell ref="B98:C98"/>
    <mergeCell ref="D98:F98"/>
    <mergeCell ref="B94:C94"/>
    <mergeCell ref="D94:F94"/>
    <mergeCell ref="B87:C87"/>
    <mergeCell ref="D87:F87"/>
    <mergeCell ref="B88:C88"/>
    <mergeCell ref="D88:F88"/>
    <mergeCell ref="B89:C89"/>
    <mergeCell ref="D89:F89"/>
    <mergeCell ref="B91:C91"/>
    <mergeCell ref="D91:F91"/>
    <mergeCell ref="B83:C83"/>
    <mergeCell ref="D83:F83"/>
    <mergeCell ref="B84:C84"/>
    <mergeCell ref="B85:C85"/>
    <mergeCell ref="D84:F84"/>
    <mergeCell ref="D85:F85"/>
    <mergeCell ref="B75:C75"/>
    <mergeCell ref="D75:F75"/>
    <mergeCell ref="B76:C76"/>
    <mergeCell ref="D76:F76"/>
    <mergeCell ref="B77:C77"/>
    <mergeCell ref="D77:F77"/>
    <mergeCell ref="B80:C80"/>
    <mergeCell ref="D80:F80"/>
    <mergeCell ref="B81:C81"/>
    <mergeCell ref="D81:F81"/>
    <mergeCell ref="B78:C78"/>
    <mergeCell ref="D78:F78"/>
    <mergeCell ref="B79:C79"/>
    <mergeCell ref="D79:F79"/>
    <mergeCell ref="B73:C73"/>
    <mergeCell ref="D73:F73"/>
    <mergeCell ref="G73:G74"/>
    <mergeCell ref="B74:C74"/>
    <mergeCell ref="D74:F74"/>
    <mergeCell ref="B70:C70"/>
    <mergeCell ref="D70:F70"/>
    <mergeCell ref="B71:C71"/>
    <mergeCell ref="D71:F71"/>
    <mergeCell ref="B68:C68"/>
    <mergeCell ref="D68:F68"/>
    <mergeCell ref="B63:C63"/>
    <mergeCell ref="G63:G65"/>
    <mergeCell ref="B64:C64"/>
    <mergeCell ref="B65:C65"/>
    <mergeCell ref="D65:F65"/>
    <mergeCell ref="D63:F63"/>
    <mergeCell ref="D64:F64"/>
    <mergeCell ref="B55:C55"/>
    <mergeCell ref="B56:C56"/>
    <mergeCell ref="D56:F56"/>
    <mergeCell ref="B67:C67"/>
    <mergeCell ref="D67:F67"/>
    <mergeCell ref="B59:C59"/>
    <mergeCell ref="B60:C60"/>
    <mergeCell ref="D60:F60"/>
    <mergeCell ref="A61:C61"/>
    <mergeCell ref="B57:C57"/>
    <mergeCell ref="D57:F57"/>
    <mergeCell ref="B58:C58"/>
    <mergeCell ref="D58:F58"/>
    <mergeCell ref="B52:C52"/>
    <mergeCell ref="D52:F52"/>
    <mergeCell ref="B53:C53"/>
    <mergeCell ref="D53:F53"/>
    <mergeCell ref="B54:C54"/>
    <mergeCell ref="D54:F54"/>
    <mergeCell ref="B49:C49"/>
    <mergeCell ref="B50:C50"/>
    <mergeCell ref="D50:F50"/>
    <mergeCell ref="B51:C51"/>
    <mergeCell ref="D51:F51"/>
    <mergeCell ref="B48:C48"/>
    <mergeCell ref="B45:C45"/>
    <mergeCell ref="B46:C46"/>
    <mergeCell ref="B42:C42"/>
    <mergeCell ref="D42:F42"/>
    <mergeCell ref="B44:C44"/>
    <mergeCell ref="D44:F44"/>
    <mergeCell ref="D45:F48"/>
    <mergeCell ref="B35:C35"/>
    <mergeCell ref="D35:F35"/>
    <mergeCell ref="B36:C36"/>
    <mergeCell ref="B37:C37"/>
    <mergeCell ref="D37:F37"/>
    <mergeCell ref="B47:C47"/>
    <mergeCell ref="B38:C38"/>
    <mergeCell ref="D38:F38"/>
    <mergeCell ref="B39:C39"/>
    <mergeCell ref="B40:C40"/>
    <mergeCell ref="B41:C41"/>
    <mergeCell ref="D41:F41"/>
    <mergeCell ref="D39:F40"/>
    <mergeCell ref="B34:C34"/>
    <mergeCell ref="D34:F34"/>
    <mergeCell ref="B30:C30"/>
    <mergeCell ref="D30:F30"/>
    <mergeCell ref="B31:C31"/>
    <mergeCell ref="B32:C32"/>
    <mergeCell ref="D32:F32"/>
    <mergeCell ref="B26:C26"/>
    <mergeCell ref="B33:C33"/>
    <mergeCell ref="D33:F33"/>
    <mergeCell ref="B28:C28"/>
    <mergeCell ref="B27:C27"/>
    <mergeCell ref="D27:F27"/>
    <mergeCell ref="D9:F9"/>
    <mergeCell ref="B10:C10"/>
    <mergeCell ref="D10:F10"/>
    <mergeCell ref="A12:C12"/>
    <mergeCell ref="B29:C29"/>
    <mergeCell ref="D29:F29"/>
    <mergeCell ref="D28:F28"/>
    <mergeCell ref="B24:C24"/>
    <mergeCell ref="D24:F24"/>
    <mergeCell ref="A25:C25"/>
    <mergeCell ref="B14:C14"/>
    <mergeCell ref="D14:F14"/>
    <mergeCell ref="B15:C15"/>
    <mergeCell ref="D15:F15"/>
    <mergeCell ref="B18:C18"/>
    <mergeCell ref="A6:C6"/>
    <mergeCell ref="B7:C7"/>
    <mergeCell ref="D7:F7"/>
    <mergeCell ref="B8:C8"/>
    <mergeCell ref="B9:C9"/>
    <mergeCell ref="G18:G19"/>
    <mergeCell ref="D18:F18"/>
    <mergeCell ref="B19:C19"/>
    <mergeCell ref="D19:F19"/>
    <mergeCell ref="B13:C13"/>
    <mergeCell ref="D13:F13"/>
    <mergeCell ref="B16:C16"/>
    <mergeCell ref="D16:F16"/>
    <mergeCell ref="B17:C17"/>
    <mergeCell ref="D17:F17"/>
    <mergeCell ref="B11:C11"/>
    <mergeCell ref="D11:F11"/>
    <mergeCell ref="B23:C23"/>
    <mergeCell ref="D23:F23"/>
    <mergeCell ref="B21:C21"/>
    <mergeCell ref="B22:C22"/>
    <mergeCell ref="D22:F22"/>
    <mergeCell ref="D21:F21"/>
    <mergeCell ref="B20:C20"/>
    <mergeCell ref="D20:F20"/>
    <mergeCell ref="A1:G1"/>
    <mergeCell ref="A2:G2"/>
    <mergeCell ref="D3:F5"/>
    <mergeCell ref="A3:A5"/>
    <mergeCell ref="B3:C5"/>
    <mergeCell ref="G3:G5"/>
  </mergeCells>
  <printOptions/>
  <pageMargins left="0.75" right="0.75" top="1" bottom="1" header="0.5" footer="0.5"/>
  <pageSetup fitToHeight="7" fitToWidth="1" horizontalDpi="600" verticalDpi="600" orientation="landscape" paperSize="17" scale="74" r:id="rId2"/>
  <drawing r:id="rId1"/>
</worksheet>
</file>

<file path=xl/worksheets/sheet2.xml><?xml version="1.0" encoding="utf-8"?>
<worksheet xmlns="http://schemas.openxmlformats.org/spreadsheetml/2006/main" xmlns:r="http://schemas.openxmlformats.org/officeDocument/2006/relationships">
  <dimension ref="A1:L9"/>
  <sheetViews>
    <sheetView zoomScalePageLayoutView="0" workbookViewId="0" topLeftCell="A1">
      <selection activeCell="D27" sqref="D27"/>
    </sheetView>
  </sheetViews>
  <sheetFormatPr defaultColWidth="9.33203125" defaultRowHeight="10.5"/>
  <cols>
    <col min="1" max="1" width="35.16015625" style="66" customWidth="1"/>
    <col min="2" max="2" width="23.16015625" style="67" customWidth="1"/>
    <col min="3" max="3" width="26.5" style="67" customWidth="1"/>
    <col min="4" max="4" width="23" style="67" customWidth="1"/>
    <col min="5" max="5" width="21.66015625" style="67" customWidth="1"/>
    <col min="6" max="6" width="21.16015625" style="67" customWidth="1"/>
    <col min="7" max="7" width="26.33203125" style="67" customWidth="1"/>
    <col min="8" max="8" width="26.5" style="67" customWidth="1"/>
    <col min="9" max="9" width="13.16015625" style="67" customWidth="1"/>
    <col min="10" max="10" width="17.5" style="67" customWidth="1"/>
    <col min="11" max="12" width="10.5" style="67" customWidth="1"/>
    <col min="13" max="13" width="10" style="67" bestFit="1" customWidth="1"/>
    <col min="14" max="16" width="9.16015625" style="65" customWidth="1"/>
    <col min="17" max="18" width="9.66015625" style="65" bestFit="1" customWidth="1"/>
    <col min="19" max="16384" width="9.16015625" style="65" customWidth="1"/>
  </cols>
  <sheetData>
    <row r="1" spans="1:11" ht="15">
      <c r="A1" s="86" t="s">
        <v>188</v>
      </c>
      <c r="B1" s="87"/>
      <c r="C1" s="87"/>
      <c r="D1" s="87"/>
      <c r="E1" s="87"/>
      <c r="F1" s="87"/>
      <c r="G1" s="87"/>
      <c r="H1" s="87"/>
      <c r="I1" s="87"/>
      <c r="J1" s="87"/>
      <c r="K1" s="87"/>
    </row>
    <row r="2" spans="1:11" ht="24" customHeight="1">
      <c r="A2" s="88" t="s">
        <v>242</v>
      </c>
      <c r="B2" s="87"/>
      <c r="C2" s="87"/>
      <c r="D2" s="87"/>
      <c r="E2" s="87"/>
      <c r="F2" s="87"/>
      <c r="G2" s="87"/>
      <c r="H2" s="87"/>
      <c r="I2" s="87"/>
      <c r="J2" s="87"/>
      <c r="K2" s="87"/>
    </row>
    <row r="3" spans="1:12" ht="92.25">
      <c r="A3" s="89" t="s">
        <v>243</v>
      </c>
      <c r="B3" s="89" t="s">
        <v>244</v>
      </c>
      <c r="C3" s="90" t="s">
        <v>245</v>
      </c>
      <c r="D3" s="90" t="s">
        <v>246</v>
      </c>
      <c r="E3" s="90" t="s">
        <v>189</v>
      </c>
      <c r="F3" s="90" t="s">
        <v>247</v>
      </c>
      <c r="G3" s="90" t="s">
        <v>248</v>
      </c>
      <c r="H3" s="90" t="s">
        <v>249</v>
      </c>
      <c r="I3" s="90" t="s">
        <v>250</v>
      </c>
      <c r="J3" s="90" t="s">
        <v>251</v>
      </c>
      <c r="K3" s="90" t="s">
        <v>252</v>
      </c>
      <c r="L3" s="90" t="s">
        <v>253</v>
      </c>
    </row>
    <row r="4" spans="1:12" ht="12.75">
      <c r="A4" s="91" t="s">
        <v>190</v>
      </c>
      <c r="B4" s="92">
        <v>4001.4835424999997</v>
      </c>
      <c r="C4" s="92" t="s">
        <v>191</v>
      </c>
      <c r="D4" s="92">
        <v>40025.293831300005</v>
      </c>
      <c r="E4" s="92">
        <v>1</v>
      </c>
      <c r="F4" s="92">
        <v>1821.1459329</v>
      </c>
      <c r="G4" s="92">
        <v>507.7336347</v>
      </c>
      <c r="H4" s="93">
        <v>2.0999989780665205</v>
      </c>
      <c r="I4" s="93">
        <v>14.316000299999999</v>
      </c>
      <c r="J4" s="92">
        <v>279.5112781954887</v>
      </c>
      <c r="K4" s="93">
        <v>6.0319283369887815</v>
      </c>
      <c r="L4" s="93">
        <v>0</v>
      </c>
    </row>
    <row r="5" spans="1:12" ht="12.75">
      <c r="A5" s="91" t="s">
        <v>192</v>
      </c>
      <c r="B5" s="92">
        <v>1500.5966930999998</v>
      </c>
      <c r="C5" s="92" t="s">
        <v>191</v>
      </c>
      <c r="D5" s="92">
        <v>15009.441043399998</v>
      </c>
      <c r="E5" s="92">
        <v>1</v>
      </c>
      <c r="F5" s="92">
        <v>1146.6793323</v>
      </c>
      <c r="G5" s="92">
        <v>0</v>
      </c>
      <c r="H5" s="93">
        <v>1.200000743224349</v>
      </c>
      <c r="I5" s="93">
        <v>199.34761319999998</v>
      </c>
      <c r="J5" s="92">
        <v>7.527537796976241</v>
      </c>
      <c r="K5" s="93">
        <v>37.53098896523218</v>
      </c>
      <c r="L5" s="93">
        <v>60.317660838646304</v>
      </c>
    </row>
    <row r="6" spans="1:12" ht="12.75">
      <c r="A6" s="91" t="s">
        <v>193</v>
      </c>
      <c r="B6" s="92">
        <v>5501.9725965</v>
      </c>
      <c r="C6" s="92" t="s">
        <v>34</v>
      </c>
      <c r="D6" s="92">
        <v>30238.5393342</v>
      </c>
      <c r="E6" s="92">
        <v>1</v>
      </c>
      <c r="F6" s="92">
        <v>0</v>
      </c>
      <c r="G6" s="92">
        <v>0</v>
      </c>
      <c r="H6" s="93">
        <v>0</v>
      </c>
      <c r="I6" s="93">
        <v>0</v>
      </c>
      <c r="J6" s="92">
        <v>0</v>
      </c>
      <c r="K6" s="93">
        <v>0</v>
      </c>
      <c r="L6" s="93">
        <v>0</v>
      </c>
    </row>
    <row r="7" spans="1:12" ht="15">
      <c r="A7" s="94" t="s">
        <v>254</v>
      </c>
      <c r="B7" s="95">
        <v>5502.0802355999995</v>
      </c>
      <c r="C7" s="96"/>
      <c r="D7" s="95">
        <v>85272.9210622</v>
      </c>
      <c r="E7" s="96"/>
      <c r="F7" s="95">
        <v>2967.8252652</v>
      </c>
      <c r="G7" s="95">
        <v>507.7336347</v>
      </c>
      <c r="H7" s="97"/>
      <c r="I7" s="97"/>
      <c r="J7" s="95">
        <v>287.03881599246495</v>
      </c>
      <c r="K7" s="97"/>
      <c r="L7" s="97"/>
    </row>
    <row r="8" spans="1:12" ht="12.75">
      <c r="A8" s="94" t="s">
        <v>255</v>
      </c>
      <c r="B8" s="97"/>
      <c r="C8" s="97"/>
      <c r="D8" s="97"/>
      <c r="E8" s="97"/>
      <c r="F8" s="97"/>
      <c r="G8" s="97"/>
      <c r="H8" s="98">
        <v>1.8545401121158451</v>
      </c>
      <c r="I8" s="98">
        <v>64.78015468295054</v>
      </c>
      <c r="J8" s="97"/>
      <c r="K8" s="98">
        <v>14.622749297516625</v>
      </c>
      <c r="L8" s="98">
        <v>16.450592960160577</v>
      </c>
    </row>
    <row r="9" ht="14.25">
      <c r="A9" s="99" t="s">
        <v>256</v>
      </c>
    </row>
  </sheetData>
  <sheetProtection/>
  <printOptions/>
  <pageMargins left="0.7" right="0.7" top="0.75" bottom="0.75" header="0.3" footer="0.3"/>
  <pageSetup horizontalDpi="600" verticalDpi="600" orientation="landscape" paperSize="17" r:id="rId1"/>
</worksheet>
</file>

<file path=xl/worksheets/sheet3.xml><?xml version="1.0" encoding="utf-8"?>
<worksheet xmlns="http://schemas.openxmlformats.org/spreadsheetml/2006/main" xmlns:r="http://schemas.openxmlformats.org/officeDocument/2006/relationships">
  <dimension ref="A1:O9"/>
  <sheetViews>
    <sheetView zoomScalePageLayoutView="0" workbookViewId="0" topLeftCell="A1">
      <selection activeCell="M24" sqref="M24"/>
    </sheetView>
  </sheetViews>
  <sheetFormatPr defaultColWidth="9.33203125" defaultRowHeight="10.5"/>
  <cols>
    <col min="1" max="1" width="17.83203125" style="0" customWidth="1"/>
    <col min="3" max="3" width="18.5" style="0" customWidth="1"/>
    <col min="4" max="4" width="22.66015625" style="0" customWidth="1"/>
    <col min="5" max="15" width="14.5" style="0" customWidth="1"/>
  </cols>
  <sheetData>
    <row r="1" ht="15">
      <c r="A1" s="104" t="s">
        <v>268</v>
      </c>
    </row>
    <row r="3" spans="1:15" s="178" customFormat="1" ht="38.25" customHeight="1">
      <c r="A3" s="175"/>
      <c r="B3" s="175"/>
      <c r="C3" s="175"/>
      <c r="D3" s="176"/>
      <c r="E3" s="420" t="s">
        <v>299</v>
      </c>
      <c r="F3" s="418"/>
      <c r="G3" s="418"/>
      <c r="H3" s="419"/>
      <c r="I3" s="177" t="s">
        <v>269</v>
      </c>
      <c r="J3" s="418" t="s">
        <v>300</v>
      </c>
      <c r="K3" s="418"/>
      <c r="L3" s="419"/>
      <c r="M3" s="420" t="s">
        <v>301</v>
      </c>
      <c r="N3" s="418"/>
      <c r="O3" s="419"/>
    </row>
    <row r="4" spans="1:15" s="178" customFormat="1" ht="27" thickBot="1">
      <c r="A4" s="179" t="s">
        <v>243</v>
      </c>
      <c r="B4" s="179" t="s">
        <v>290</v>
      </c>
      <c r="C4" s="183" t="s">
        <v>270</v>
      </c>
      <c r="D4" s="184" t="s">
        <v>271</v>
      </c>
      <c r="E4" s="180" t="s">
        <v>272</v>
      </c>
      <c r="F4" s="180" t="s">
        <v>273</v>
      </c>
      <c r="G4" s="180" t="s">
        <v>274</v>
      </c>
      <c r="H4" s="181" t="s">
        <v>275</v>
      </c>
      <c r="I4" s="185" t="s">
        <v>274</v>
      </c>
      <c r="J4" s="180" t="s">
        <v>276</v>
      </c>
      <c r="K4" s="180" t="s">
        <v>277</v>
      </c>
      <c r="L4" s="181" t="s">
        <v>278</v>
      </c>
      <c r="M4" s="182" t="s">
        <v>276</v>
      </c>
      <c r="N4" s="180" t="s">
        <v>277</v>
      </c>
      <c r="O4" s="181" t="s">
        <v>278</v>
      </c>
    </row>
    <row r="5" spans="1:15" ht="15" customHeight="1">
      <c r="A5" s="116" t="s">
        <v>190</v>
      </c>
      <c r="B5" s="117">
        <v>4001.874</v>
      </c>
      <c r="C5" s="118">
        <v>1</v>
      </c>
      <c r="D5" s="119" t="s">
        <v>279</v>
      </c>
      <c r="E5" s="120">
        <v>100</v>
      </c>
      <c r="F5" s="121">
        <v>14.285714285714286</v>
      </c>
      <c r="G5" s="121">
        <v>14.285714285714286</v>
      </c>
      <c r="H5" s="121">
        <v>14.285714285714286</v>
      </c>
      <c r="I5" s="122">
        <f>IF(G5="NA",0,IF(G5=0,0,B5/G5))</f>
        <v>280.13118</v>
      </c>
      <c r="J5" s="123">
        <v>5602.623599999999</v>
      </c>
      <c r="K5" s="123">
        <v>2821.3211699999997</v>
      </c>
      <c r="L5" s="123">
        <v>2821.3211699999997</v>
      </c>
      <c r="M5" s="124">
        <v>1.4</v>
      </c>
      <c r="N5" s="124">
        <v>0.705</v>
      </c>
      <c r="O5" s="124">
        <v>0.705</v>
      </c>
    </row>
    <row r="6" spans="1:15" ht="15" customHeight="1" thickBot="1">
      <c r="A6" s="125" t="s">
        <v>192</v>
      </c>
      <c r="B6" s="126">
        <v>1500.743</v>
      </c>
      <c r="C6" s="127">
        <v>1</v>
      </c>
      <c r="D6" s="128" t="s">
        <v>280</v>
      </c>
      <c r="E6" s="129">
        <v>100</v>
      </c>
      <c r="F6" s="130">
        <v>50</v>
      </c>
      <c r="G6" s="130" t="s">
        <v>157</v>
      </c>
      <c r="H6" s="130" t="s">
        <v>157</v>
      </c>
      <c r="I6" s="131">
        <v>7.5279</v>
      </c>
      <c r="J6" s="132">
        <v>112.5</v>
      </c>
      <c r="K6" s="132">
        <v>1050.5201</v>
      </c>
      <c r="L6" s="132">
        <v>1050.5201</v>
      </c>
      <c r="M6" s="133">
        <v>0.0749628683925229</v>
      </c>
      <c r="N6" s="133">
        <v>0.7</v>
      </c>
      <c r="O6" s="133">
        <v>0.7</v>
      </c>
    </row>
    <row r="7" spans="1:15" ht="15">
      <c r="A7" s="105" t="s">
        <v>281</v>
      </c>
      <c r="B7" s="106">
        <f>SUMPRODUCT(B5:B6,$C5:$C6)</f>
        <v>5502.617</v>
      </c>
      <c r="C7" s="107"/>
      <c r="D7" s="108"/>
      <c r="E7" s="110"/>
      <c r="F7" s="109"/>
      <c r="G7" s="109"/>
      <c r="H7" s="111"/>
      <c r="I7" s="112">
        <f>SUMPRODUCT(I5:I6,$C5:$C6)</f>
        <v>287.65907999999996</v>
      </c>
      <c r="J7" s="113">
        <f>SUMPRODUCT(J5:J6,$C5:$C6)</f>
        <v>5715.123599999999</v>
      </c>
      <c r="K7" s="112">
        <f>SUMPRODUCT(K5:K6,$C5:$C6)</f>
        <v>3871.84127</v>
      </c>
      <c r="L7" s="106">
        <f>SUMPRODUCT(L5:L6,$C5:$C6)</f>
        <v>3871.84127</v>
      </c>
      <c r="M7" s="114">
        <f>J7/$B7</f>
        <v>1.0386191879245819</v>
      </c>
      <c r="N7" s="114">
        <f>K7/$B7</f>
        <v>0.7036363370374495</v>
      </c>
      <c r="O7" s="115">
        <f>L7/$B7</f>
        <v>0.7036363370374495</v>
      </c>
    </row>
    <row r="8" spans="1:15" ht="12.75">
      <c r="A8" s="421" t="s">
        <v>282</v>
      </c>
      <c r="B8" s="421"/>
      <c r="C8" s="421"/>
      <c r="D8" s="421"/>
      <c r="E8" s="421"/>
      <c r="F8" s="421"/>
      <c r="G8" s="421"/>
      <c r="H8" s="421"/>
      <c r="I8" s="421"/>
      <c r="J8" s="421"/>
      <c r="K8" s="421"/>
      <c r="L8" s="421"/>
      <c r="M8" s="421"/>
      <c r="N8" s="421"/>
      <c r="O8" s="421"/>
    </row>
    <row r="9" spans="1:15" ht="28.5" customHeight="1">
      <c r="A9" s="422" t="s">
        <v>291</v>
      </c>
      <c r="B9" s="423"/>
      <c r="C9" s="423"/>
      <c r="D9" s="423"/>
      <c r="E9" s="423"/>
      <c r="F9" s="423"/>
      <c r="G9" s="423"/>
      <c r="H9" s="423"/>
      <c r="I9" s="423"/>
      <c r="J9" s="423"/>
      <c r="K9" s="423"/>
      <c r="L9" s="423"/>
      <c r="M9" s="423"/>
      <c r="N9" s="423"/>
      <c r="O9" s="423"/>
    </row>
  </sheetData>
  <sheetProtection/>
  <mergeCells count="5">
    <mergeCell ref="J3:L3"/>
    <mergeCell ref="M3:O3"/>
    <mergeCell ref="A8:O8"/>
    <mergeCell ref="A9:O9"/>
    <mergeCell ref="E3:H3"/>
  </mergeCells>
  <dataValidations count="2">
    <dataValidation type="list" allowBlank="1" showInputMessage="1" showErrorMessage="1" sqref="D7">
      <formula1>$A$14:$A$79</formula1>
    </dataValidation>
    <dataValidation type="list" allowBlank="1" showInputMessage="1" showErrorMessage="1" sqref="D5:D6">
      <formula1>$A$14:$A$87</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99"/>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O87" sqref="O87"/>
    </sheetView>
  </sheetViews>
  <sheetFormatPr defaultColWidth="10.66015625" defaultRowHeight="10.5"/>
  <cols>
    <col min="1" max="1" width="25.66015625" style="16" customWidth="1"/>
    <col min="2" max="2" width="10.66015625" style="16" customWidth="1"/>
    <col min="3" max="3" width="14.66015625" style="16" customWidth="1"/>
    <col min="4" max="4" width="24.33203125" style="16" customWidth="1"/>
    <col min="5" max="28" width="5.5" style="16" customWidth="1"/>
    <col min="29" max="16384" width="10.66015625" style="16" customWidth="1"/>
  </cols>
  <sheetData>
    <row r="1" spans="1:28" ht="9.75">
      <c r="A1" s="188" t="s">
        <v>39</v>
      </c>
      <c r="B1" s="189" t="s">
        <v>47</v>
      </c>
      <c r="C1" s="189" t="s">
        <v>48</v>
      </c>
      <c r="D1" s="189" t="s">
        <v>49</v>
      </c>
      <c r="E1" s="190" t="s">
        <v>73</v>
      </c>
      <c r="F1" s="190" t="s">
        <v>74</v>
      </c>
      <c r="G1" s="190" t="s">
        <v>75</v>
      </c>
      <c r="H1" s="190" t="s">
        <v>76</v>
      </c>
      <c r="I1" s="190" t="s">
        <v>77</v>
      </c>
      <c r="J1" s="190" t="s">
        <v>78</v>
      </c>
      <c r="K1" s="190" t="s">
        <v>79</v>
      </c>
      <c r="L1" s="190" t="s">
        <v>80</v>
      </c>
      <c r="M1" s="190" t="s">
        <v>81</v>
      </c>
      <c r="N1" s="190" t="s">
        <v>82</v>
      </c>
      <c r="O1" s="190" t="s">
        <v>83</v>
      </c>
      <c r="P1" s="190" t="s">
        <v>84</v>
      </c>
      <c r="Q1" s="190" t="s">
        <v>85</v>
      </c>
      <c r="R1" s="190" t="s">
        <v>86</v>
      </c>
      <c r="S1" s="190" t="s">
        <v>87</v>
      </c>
      <c r="T1" s="190" t="s">
        <v>88</v>
      </c>
      <c r="U1" s="190" t="s">
        <v>89</v>
      </c>
      <c r="V1" s="190" t="s">
        <v>90</v>
      </c>
      <c r="W1" s="190" t="s">
        <v>91</v>
      </c>
      <c r="X1" s="190" t="s">
        <v>92</v>
      </c>
      <c r="Y1" s="190" t="s">
        <v>93</v>
      </c>
      <c r="Z1" s="190" t="s">
        <v>94</v>
      </c>
      <c r="AA1" s="190" t="s">
        <v>95</v>
      </c>
      <c r="AB1" s="191" t="s">
        <v>96</v>
      </c>
    </row>
    <row r="2" spans="1:28" ht="9.75">
      <c r="A2" s="424" t="s">
        <v>147</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6"/>
    </row>
    <row r="3" spans="1:28" s="20" customFormat="1" ht="9.75">
      <c r="A3" s="192" t="s">
        <v>41</v>
      </c>
      <c r="B3" s="69" t="s">
        <v>55</v>
      </c>
      <c r="C3" s="69" t="s">
        <v>51</v>
      </c>
      <c r="D3" s="69" t="s">
        <v>58</v>
      </c>
      <c r="E3" s="134">
        <v>0.15</v>
      </c>
      <c r="F3" s="134">
        <v>0.15</v>
      </c>
      <c r="G3" s="134">
        <v>0.15</v>
      </c>
      <c r="H3" s="134">
        <v>0.15</v>
      </c>
      <c r="I3" s="134">
        <v>0.15</v>
      </c>
      <c r="J3" s="134">
        <v>0.2</v>
      </c>
      <c r="K3" s="134">
        <v>0.4</v>
      </c>
      <c r="L3" s="134">
        <v>0.4</v>
      </c>
      <c r="M3" s="134">
        <v>0.6</v>
      </c>
      <c r="N3" s="134">
        <v>0.6</v>
      </c>
      <c r="O3" s="134">
        <v>0.9</v>
      </c>
      <c r="P3" s="134">
        <v>0.9</v>
      </c>
      <c r="Q3" s="134">
        <v>0.9</v>
      </c>
      <c r="R3" s="134">
        <v>0.9</v>
      </c>
      <c r="S3" s="134">
        <v>0.9</v>
      </c>
      <c r="T3" s="134">
        <v>0.9</v>
      </c>
      <c r="U3" s="134">
        <v>0.9</v>
      </c>
      <c r="V3" s="134">
        <v>0.9</v>
      </c>
      <c r="W3" s="134">
        <v>0.9</v>
      </c>
      <c r="X3" s="134">
        <v>0.9</v>
      </c>
      <c r="Y3" s="134">
        <v>0.9</v>
      </c>
      <c r="Z3" s="134">
        <v>0.9</v>
      </c>
      <c r="AA3" s="134">
        <v>0.5</v>
      </c>
      <c r="AB3" s="193">
        <v>0.3</v>
      </c>
    </row>
    <row r="4" spans="1:28" s="20" customFormat="1" ht="9.75">
      <c r="A4" s="192"/>
      <c r="B4" s="69"/>
      <c r="C4" s="69"/>
      <c r="D4" s="69" t="s">
        <v>62</v>
      </c>
      <c r="E4" s="134">
        <v>0.2</v>
      </c>
      <c r="F4" s="134">
        <v>0.15</v>
      </c>
      <c r="G4" s="134">
        <v>0.15</v>
      </c>
      <c r="H4" s="134">
        <v>0.15</v>
      </c>
      <c r="I4" s="134">
        <v>0.15</v>
      </c>
      <c r="J4" s="134">
        <v>0.15</v>
      </c>
      <c r="K4" s="134">
        <v>0.3</v>
      </c>
      <c r="L4" s="134">
        <v>0.3</v>
      </c>
      <c r="M4" s="134">
        <v>0.6</v>
      </c>
      <c r="N4" s="134">
        <v>0.6</v>
      </c>
      <c r="O4" s="134">
        <v>0.8</v>
      </c>
      <c r="P4" s="134">
        <v>0.8</v>
      </c>
      <c r="Q4" s="134">
        <v>0.8</v>
      </c>
      <c r="R4" s="134">
        <v>0.8</v>
      </c>
      <c r="S4" s="134">
        <v>0.8</v>
      </c>
      <c r="T4" s="134">
        <v>0.8</v>
      </c>
      <c r="U4" s="134">
        <v>0.8</v>
      </c>
      <c r="V4" s="134">
        <v>0.9</v>
      </c>
      <c r="W4" s="134">
        <v>0.9</v>
      </c>
      <c r="X4" s="134">
        <v>0.9</v>
      </c>
      <c r="Y4" s="134">
        <v>0.9</v>
      </c>
      <c r="Z4" s="134">
        <v>0.9</v>
      </c>
      <c r="AA4" s="134">
        <v>0.5</v>
      </c>
      <c r="AB4" s="193">
        <v>0.3</v>
      </c>
    </row>
    <row r="5" spans="1:28" s="20" customFormat="1" ht="9.75">
      <c r="A5" s="192"/>
      <c r="B5" s="69"/>
      <c r="C5" s="69"/>
      <c r="D5" s="69" t="s">
        <v>54</v>
      </c>
      <c r="E5" s="134">
        <v>0.2</v>
      </c>
      <c r="F5" s="134">
        <v>0.15</v>
      </c>
      <c r="G5" s="134">
        <v>0.15</v>
      </c>
      <c r="H5" s="134">
        <v>0.15</v>
      </c>
      <c r="I5" s="134">
        <v>0.15</v>
      </c>
      <c r="J5" s="134">
        <v>0.15</v>
      </c>
      <c r="K5" s="134">
        <v>0.3</v>
      </c>
      <c r="L5" s="134">
        <v>0.3</v>
      </c>
      <c r="M5" s="134">
        <v>0.5</v>
      </c>
      <c r="N5" s="134">
        <v>0.5</v>
      </c>
      <c r="O5" s="134">
        <v>0.7</v>
      </c>
      <c r="P5" s="134">
        <v>0.7</v>
      </c>
      <c r="Q5" s="134">
        <v>0.7</v>
      </c>
      <c r="R5" s="134">
        <v>0.7</v>
      </c>
      <c r="S5" s="134">
        <v>0.7</v>
      </c>
      <c r="T5" s="134">
        <v>0.7</v>
      </c>
      <c r="U5" s="134">
        <v>0.6</v>
      </c>
      <c r="V5" s="134">
        <v>0.6</v>
      </c>
      <c r="W5" s="134">
        <v>0.6</v>
      </c>
      <c r="X5" s="134">
        <v>0.6</v>
      </c>
      <c r="Y5" s="134">
        <v>0.6</v>
      </c>
      <c r="Z5" s="134">
        <v>0.6</v>
      </c>
      <c r="AA5" s="134">
        <v>0.5</v>
      </c>
      <c r="AB5" s="193">
        <v>0.3</v>
      </c>
    </row>
    <row r="6" spans="1:28" s="20" customFormat="1" ht="9.75">
      <c r="A6" s="192"/>
      <c r="B6" s="69"/>
      <c r="C6" s="69"/>
      <c r="D6" s="69" t="s">
        <v>59</v>
      </c>
      <c r="E6" s="134">
        <v>1</v>
      </c>
      <c r="F6" s="134">
        <v>1</v>
      </c>
      <c r="G6" s="134">
        <v>1</v>
      </c>
      <c r="H6" s="134">
        <v>1</v>
      </c>
      <c r="I6" s="134">
        <v>1</v>
      </c>
      <c r="J6" s="134">
        <v>1</v>
      </c>
      <c r="K6" s="134">
        <v>1</v>
      </c>
      <c r="L6" s="134">
        <v>1</v>
      </c>
      <c r="M6" s="134">
        <v>1</v>
      </c>
      <c r="N6" s="134">
        <v>1</v>
      </c>
      <c r="O6" s="134">
        <v>1</v>
      </c>
      <c r="P6" s="134">
        <v>1</v>
      </c>
      <c r="Q6" s="134">
        <v>1</v>
      </c>
      <c r="R6" s="134">
        <v>1</v>
      </c>
      <c r="S6" s="134">
        <v>1</v>
      </c>
      <c r="T6" s="134">
        <v>1</v>
      </c>
      <c r="U6" s="134">
        <v>1</v>
      </c>
      <c r="V6" s="134">
        <v>1</v>
      </c>
      <c r="W6" s="134">
        <v>1</v>
      </c>
      <c r="X6" s="134">
        <v>1</v>
      </c>
      <c r="Y6" s="134">
        <v>1</v>
      </c>
      <c r="Z6" s="134">
        <v>1</v>
      </c>
      <c r="AA6" s="134">
        <v>1</v>
      </c>
      <c r="AB6" s="193">
        <v>1</v>
      </c>
    </row>
    <row r="7" spans="1:28" s="20" customFormat="1" ht="9.75">
      <c r="A7" s="192"/>
      <c r="B7" s="69"/>
      <c r="C7" s="69"/>
      <c r="D7" s="69" t="s">
        <v>63</v>
      </c>
      <c r="E7" s="100">
        <v>0</v>
      </c>
      <c r="F7" s="100">
        <v>0</v>
      </c>
      <c r="G7" s="100">
        <v>0</v>
      </c>
      <c r="H7" s="100">
        <v>0</v>
      </c>
      <c r="I7" s="100">
        <v>0</v>
      </c>
      <c r="J7" s="100">
        <v>0</v>
      </c>
      <c r="K7" s="100">
        <v>0</v>
      </c>
      <c r="L7" s="100">
        <v>0</v>
      </c>
      <c r="M7" s="100">
        <v>0</v>
      </c>
      <c r="N7" s="100">
        <v>0</v>
      </c>
      <c r="O7" s="100">
        <v>0</v>
      </c>
      <c r="P7" s="100">
        <v>0</v>
      </c>
      <c r="Q7" s="100">
        <v>0</v>
      </c>
      <c r="R7" s="100">
        <v>0</v>
      </c>
      <c r="S7" s="100">
        <v>0</v>
      </c>
      <c r="T7" s="100">
        <v>0</v>
      </c>
      <c r="U7" s="100">
        <v>0</v>
      </c>
      <c r="V7" s="100">
        <v>0</v>
      </c>
      <c r="W7" s="100">
        <v>0</v>
      </c>
      <c r="X7" s="100">
        <v>0</v>
      </c>
      <c r="Y7" s="100">
        <v>0</v>
      </c>
      <c r="Z7" s="100">
        <v>0</v>
      </c>
      <c r="AA7" s="100">
        <v>0</v>
      </c>
      <c r="AB7" s="194">
        <v>0</v>
      </c>
    </row>
    <row r="8" spans="1:28" s="20" customFormat="1" ht="9.75">
      <c r="A8" s="192" t="s">
        <v>42</v>
      </c>
      <c r="B8" s="69" t="s">
        <v>55</v>
      </c>
      <c r="C8" s="69" t="s">
        <v>51</v>
      </c>
      <c r="D8" s="69" t="s">
        <v>58</v>
      </c>
      <c r="E8" s="134">
        <v>0.03</v>
      </c>
      <c r="F8" s="134">
        <v>0.02</v>
      </c>
      <c r="G8" s="134">
        <v>0.03</v>
      </c>
      <c r="H8" s="134">
        <v>0.02</v>
      </c>
      <c r="I8" s="134">
        <v>0.05</v>
      </c>
      <c r="J8" s="134">
        <v>0.12</v>
      </c>
      <c r="K8" s="134">
        <v>0.13</v>
      </c>
      <c r="L8" s="134">
        <v>0.15</v>
      </c>
      <c r="M8" s="134">
        <v>0.18</v>
      </c>
      <c r="N8" s="134">
        <v>0.21</v>
      </c>
      <c r="O8" s="134">
        <v>0.26</v>
      </c>
      <c r="P8" s="134">
        <v>0.29</v>
      </c>
      <c r="Q8" s="134">
        <v>0.27</v>
      </c>
      <c r="R8" s="134">
        <v>0.25</v>
      </c>
      <c r="S8" s="134">
        <v>0.23</v>
      </c>
      <c r="T8" s="134">
        <v>0.23</v>
      </c>
      <c r="U8" s="134">
        <v>0.26</v>
      </c>
      <c r="V8" s="134">
        <v>0.26</v>
      </c>
      <c r="W8" s="134">
        <v>0.24</v>
      </c>
      <c r="X8" s="134">
        <v>0.22</v>
      </c>
      <c r="Y8" s="134">
        <v>0.2</v>
      </c>
      <c r="Z8" s="134">
        <v>0.18</v>
      </c>
      <c r="AA8" s="134">
        <v>0.09</v>
      </c>
      <c r="AB8" s="193">
        <v>0.03</v>
      </c>
    </row>
    <row r="9" spans="1:28" s="20" customFormat="1" ht="9.75">
      <c r="A9" s="192" t="s">
        <v>257</v>
      </c>
      <c r="B9" s="69"/>
      <c r="C9" s="69"/>
      <c r="D9" s="69" t="s">
        <v>62</v>
      </c>
      <c r="E9" s="134">
        <v>0.03</v>
      </c>
      <c r="F9" s="134">
        <v>0.02</v>
      </c>
      <c r="G9" s="134">
        <v>0.03</v>
      </c>
      <c r="H9" s="134">
        <v>0.02</v>
      </c>
      <c r="I9" s="134">
        <v>0.05</v>
      </c>
      <c r="J9" s="134">
        <v>0.12</v>
      </c>
      <c r="K9" s="134">
        <v>0.13</v>
      </c>
      <c r="L9" s="134">
        <v>0.15</v>
      </c>
      <c r="M9" s="134">
        <v>0.18</v>
      </c>
      <c r="N9" s="134">
        <v>0.21</v>
      </c>
      <c r="O9" s="134">
        <v>0.26</v>
      </c>
      <c r="P9" s="134">
        <v>0.29</v>
      </c>
      <c r="Q9" s="134">
        <v>0.27</v>
      </c>
      <c r="R9" s="134">
        <v>0.25</v>
      </c>
      <c r="S9" s="134">
        <v>0.23</v>
      </c>
      <c r="T9" s="134">
        <v>0.23</v>
      </c>
      <c r="U9" s="134">
        <v>0.26</v>
      </c>
      <c r="V9" s="134">
        <v>0.26</v>
      </c>
      <c r="W9" s="134">
        <v>0.24</v>
      </c>
      <c r="X9" s="134">
        <v>0.22</v>
      </c>
      <c r="Y9" s="134">
        <v>0.2</v>
      </c>
      <c r="Z9" s="134">
        <v>0.18</v>
      </c>
      <c r="AA9" s="134">
        <v>0.09</v>
      </c>
      <c r="AB9" s="193">
        <v>0.03</v>
      </c>
    </row>
    <row r="10" spans="1:28" s="20" customFormat="1" ht="9.75">
      <c r="A10" s="192"/>
      <c r="B10" s="69"/>
      <c r="C10" s="69"/>
      <c r="D10" s="69" t="s">
        <v>54</v>
      </c>
      <c r="E10" s="134">
        <v>0.03</v>
      </c>
      <c r="F10" s="134">
        <v>0.02</v>
      </c>
      <c r="G10" s="134">
        <v>0.03</v>
      </c>
      <c r="H10" s="134">
        <v>0.02</v>
      </c>
      <c r="I10" s="134">
        <v>0.05</v>
      </c>
      <c r="J10" s="134">
        <v>0.12</v>
      </c>
      <c r="K10" s="134">
        <v>0.13</v>
      </c>
      <c r="L10" s="134">
        <v>0.15</v>
      </c>
      <c r="M10" s="134">
        <v>0.18</v>
      </c>
      <c r="N10" s="134">
        <v>0.21</v>
      </c>
      <c r="O10" s="134">
        <v>0.26</v>
      </c>
      <c r="P10" s="134">
        <v>0.29</v>
      </c>
      <c r="Q10" s="134">
        <v>0.27</v>
      </c>
      <c r="R10" s="134">
        <v>0.25</v>
      </c>
      <c r="S10" s="134">
        <v>0.23</v>
      </c>
      <c r="T10" s="134">
        <v>0.23</v>
      </c>
      <c r="U10" s="134">
        <v>0.26</v>
      </c>
      <c r="V10" s="134">
        <v>0.26</v>
      </c>
      <c r="W10" s="134">
        <v>0.24</v>
      </c>
      <c r="X10" s="134">
        <v>0.22</v>
      </c>
      <c r="Y10" s="134">
        <v>0.2</v>
      </c>
      <c r="Z10" s="134">
        <v>0.18</v>
      </c>
      <c r="AA10" s="134">
        <v>0.09</v>
      </c>
      <c r="AB10" s="193">
        <v>0.03</v>
      </c>
    </row>
    <row r="11" spans="1:28" s="20" customFormat="1" ht="9.75">
      <c r="A11" s="192"/>
      <c r="B11" s="69"/>
      <c r="C11" s="69"/>
      <c r="D11" s="69" t="s">
        <v>59</v>
      </c>
      <c r="E11" s="134">
        <v>0.29</v>
      </c>
      <c r="F11" s="134">
        <v>0.29</v>
      </c>
      <c r="G11" s="134">
        <v>0.29</v>
      </c>
      <c r="H11" s="134">
        <v>0.29</v>
      </c>
      <c r="I11" s="134">
        <v>0.29</v>
      </c>
      <c r="J11" s="134">
        <v>0.29</v>
      </c>
      <c r="K11" s="134">
        <v>0.29</v>
      </c>
      <c r="L11" s="134">
        <v>0.29</v>
      </c>
      <c r="M11" s="134">
        <v>0.29</v>
      </c>
      <c r="N11" s="134">
        <v>0.29</v>
      </c>
      <c r="O11" s="134">
        <v>0.29</v>
      </c>
      <c r="P11" s="134">
        <v>0.29</v>
      </c>
      <c r="Q11" s="134">
        <v>0.29</v>
      </c>
      <c r="R11" s="134">
        <v>0.29</v>
      </c>
      <c r="S11" s="134">
        <v>0.29</v>
      </c>
      <c r="T11" s="134">
        <v>0.29</v>
      </c>
      <c r="U11" s="134">
        <v>0.29</v>
      </c>
      <c r="V11" s="134">
        <v>0.29</v>
      </c>
      <c r="W11" s="134">
        <v>0.29</v>
      </c>
      <c r="X11" s="134">
        <v>0.29</v>
      </c>
      <c r="Y11" s="134">
        <v>0.29</v>
      </c>
      <c r="Z11" s="134">
        <v>0.29</v>
      </c>
      <c r="AA11" s="134">
        <v>0.29</v>
      </c>
      <c r="AB11" s="193">
        <v>0.29</v>
      </c>
    </row>
    <row r="12" spans="1:28" s="20" customFormat="1" ht="9.75">
      <c r="A12" s="192"/>
      <c r="B12" s="69"/>
      <c r="C12" s="69"/>
      <c r="D12" s="69" t="s">
        <v>63</v>
      </c>
      <c r="E12" s="100">
        <v>0</v>
      </c>
      <c r="F12" s="100">
        <v>0</v>
      </c>
      <c r="G12" s="100">
        <v>0</v>
      </c>
      <c r="H12" s="100">
        <v>0</v>
      </c>
      <c r="I12" s="100">
        <v>0</v>
      </c>
      <c r="J12" s="100">
        <v>0</v>
      </c>
      <c r="K12" s="100">
        <v>0</v>
      </c>
      <c r="L12" s="100">
        <v>0</v>
      </c>
      <c r="M12" s="100">
        <v>0</v>
      </c>
      <c r="N12" s="100">
        <v>0</v>
      </c>
      <c r="O12" s="100">
        <v>0</v>
      </c>
      <c r="P12" s="100">
        <v>0</v>
      </c>
      <c r="Q12" s="100">
        <v>0</v>
      </c>
      <c r="R12" s="100">
        <v>0</v>
      </c>
      <c r="S12" s="100">
        <v>0</v>
      </c>
      <c r="T12" s="100">
        <v>0</v>
      </c>
      <c r="U12" s="100">
        <v>0</v>
      </c>
      <c r="V12" s="100">
        <v>0</v>
      </c>
      <c r="W12" s="100">
        <v>0</v>
      </c>
      <c r="X12" s="100">
        <v>0</v>
      </c>
      <c r="Y12" s="100">
        <v>0</v>
      </c>
      <c r="Z12" s="100">
        <v>0</v>
      </c>
      <c r="AA12" s="100">
        <v>0</v>
      </c>
      <c r="AB12" s="194">
        <v>0</v>
      </c>
    </row>
    <row r="13" spans="1:28" s="20" customFormat="1" ht="9.75">
      <c r="A13" s="192" t="s">
        <v>258</v>
      </c>
      <c r="B13" s="69" t="s">
        <v>55</v>
      </c>
      <c r="C13" s="69" t="s">
        <v>51</v>
      </c>
      <c r="D13" s="69" t="s">
        <v>194</v>
      </c>
      <c r="E13" s="134">
        <v>0.03</v>
      </c>
      <c r="F13" s="134">
        <v>0.02</v>
      </c>
      <c r="G13" s="134">
        <v>0.03</v>
      </c>
      <c r="H13" s="134">
        <v>0.02</v>
      </c>
      <c r="I13" s="134">
        <v>0.05</v>
      </c>
      <c r="J13" s="134">
        <v>0.12</v>
      </c>
      <c r="K13" s="134">
        <v>0.13</v>
      </c>
      <c r="L13" s="134">
        <v>0.15</v>
      </c>
      <c r="M13" s="134">
        <v>0.18</v>
      </c>
      <c r="N13" s="134">
        <v>0.21</v>
      </c>
      <c r="O13" s="134">
        <v>0.26</v>
      </c>
      <c r="P13" s="134">
        <v>0.29</v>
      </c>
      <c r="Q13" s="134">
        <v>0.27</v>
      </c>
      <c r="R13" s="134">
        <v>0.25</v>
      </c>
      <c r="S13" s="134">
        <v>0.23</v>
      </c>
      <c r="T13" s="134">
        <v>0.23</v>
      </c>
      <c r="U13" s="134">
        <v>0.26</v>
      </c>
      <c r="V13" s="134">
        <v>0.26</v>
      </c>
      <c r="W13" s="134">
        <v>0.24</v>
      </c>
      <c r="X13" s="134">
        <v>0.22</v>
      </c>
      <c r="Y13" s="134">
        <v>0.2</v>
      </c>
      <c r="Z13" s="134">
        <v>0.18</v>
      </c>
      <c r="AA13" s="134">
        <v>0.09</v>
      </c>
      <c r="AB13" s="193">
        <v>0.03</v>
      </c>
    </row>
    <row r="14" spans="1:28" s="20" customFormat="1" ht="9.75">
      <c r="A14" s="192" t="s">
        <v>259</v>
      </c>
      <c r="B14" s="69"/>
      <c r="C14" s="69"/>
      <c r="D14" s="69" t="s">
        <v>54</v>
      </c>
      <c r="E14" s="134">
        <v>0.03</v>
      </c>
      <c r="F14" s="134">
        <v>0.02</v>
      </c>
      <c r="G14" s="134">
        <v>0.03</v>
      </c>
      <c r="H14" s="134">
        <v>0.02</v>
      </c>
      <c r="I14" s="134">
        <v>0.05</v>
      </c>
      <c r="J14" s="134">
        <v>0.12</v>
      </c>
      <c r="K14" s="134">
        <v>0.13</v>
      </c>
      <c r="L14" s="134">
        <v>0.15</v>
      </c>
      <c r="M14" s="134">
        <v>0.18</v>
      </c>
      <c r="N14" s="134">
        <v>0.21</v>
      </c>
      <c r="O14" s="134">
        <v>0.26</v>
      </c>
      <c r="P14" s="134">
        <v>0.29</v>
      </c>
      <c r="Q14" s="134">
        <v>0.27</v>
      </c>
      <c r="R14" s="134">
        <v>0.25</v>
      </c>
      <c r="S14" s="134">
        <v>0.23</v>
      </c>
      <c r="T14" s="134">
        <v>0.23</v>
      </c>
      <c r="U14" s="134">
        <v>0.26</v>
      </c>
      <c r="V14" s="134">
        <v>0.26</v>
      </c>
      <c r="W14" s="134">
        <v>0.24</v>
      </c>
      <c r="X14" s="134">
        <v>0.22</v>
      </c>
      <c r="Y14" s="134">
        <v>0.2</v>
      </c>
      <c r="Z14" s="134">
        <v>0.18</v>
      </c>
      <c r="AA14" s="134">
        <v>0.09</v>
      </c>
      <c r="AB14" s="193">
        <v>0.03</v>
      </c>
    </row>
    <row r="15" spans="1:28" s="20" customFormat="1" ht="9.75">
      <c r="A15" s="192"/>
      <c r="B15" s="69"/>
      <c r="C15" s="69"/>
      <c r="D15" s="69" t="s">
        <v>59</v>
      </c>
      <c r="E15" s="134">
        <v>0.29</v>
      </c>
      <c r="F15" s="134">
        <v>0.29</v>
      </c>
      <c r="G15" s="134">
        <v>0.29</v>
      </c>
      <c r="H15" s="134">
        <v>0.29</v>
      </c>
      <c r="I15" s="134">
        <v>0.29</v>
      </c>
      <c r="J15" s="134">
        <v>0.29</v>
      </c>
      <c r="K15" s="134">
        <v>0.29</v>
      </c>
      <c r="L15" s="134">
        <v>0.29</v>
      </c>
      <c r="M15" s="134">
        <v>0.29</v>
      </c>
      <c r="N15" s="134">
        <v>0.29</v>
      </c>
      <c r="O15" s="134">
        <v>0.29</v>
      </c>
      <c r="P15" s="134">
        <v>0.29</v>
      </c>
      <c r="Q15" s="134">
        <v>0.29</v>
      </c>
      <c r="R15" s="134">
        <v>0.29</v>
      </c>
      <c r="S15" s="134">
        <v>0.29</v>
      </c>
      <c r="T15" s="134">
        <v>0.29</v>
      </c>
      <c r="U15" s="134">
        <v>0.29</v>
      </c>
      <c r="V15" s="134">
        <v>0.29</v>
      </c>
      <c r="W15" s="134">
        <v>0.29</v>
      </c>
      <c r="X15" s="134">
        <v>0.29</v>
      </c>
      <c r="Y15" s="134">
        <v>0.29</v>
      </c>
      <c r="Z15" s="134">
        <v>0.29</v>
      </c>
      <c r="AA15" s="134">
        <v>0.29</v>
      </c>
      <c r="AB15" s="193">
        <v>0.29</v>
      </c>
    </row>
    <row r="16" spans="1:28" s="20" customFormat="1" ht="9.75">
      <c r="A16" s="192"/>
      <c r="B16" s="69"/>
      <c r="C16" s="69"/>
      <c r="D16" s="69" t="s">
        <v>63</v>
      </c>
      <c r="E16" s="100">
        <v>0</v>
      </c>
      <c r="F16" s="100">
        <v>0</v>
      </c>
      <c r="G16" s="100">
        <v>0</v>
      </c>
      <c r="H16" s="100">
        <v>0</v>
      </c>
      <c r="I16" s="100">
        <v>0</v>
      </c>
      <c r="J16" s="100">
        <v>0</v>
      </c>
      <c r="K16" s="100">
        <v>0</v>
      </c>
      <c r="L16" s="100">
        <v>0</v>
      </c>
      <c r="M16" s="100">
        <v>0</v>
      </c>
      <c r="N16" s="100">
        <v>0</v>
      </c>
      <c r="O16" s="100">
        <v>0</v>
      </c>
      <c r="P16" s="100">
        <v>0</v>
      </c>
      <c r="Q16" s="100">
        <v>0</v>
      </c>
      <c r="R16" s="100">
        <v>0</v>
      </c>
      <c r="S16" s="100">
        <v>0</v>
      </c>
      <c r="T16" s="100">
        <v>0</v>
      </c>
      <c r="U16" s="100">
        <v>0</v>
      </c>
      <c r="V16" s="100">
        <v>0</v>
      </c>
      <c r="W16" s="100">
        <v>0</v>
      </c>
      <c r="X16" s="100">
        <v>0</v>
      </c>
      <c r="Y16" s="100">
        <v>0</v>
      </c>
      <c r="Z16" s="100">
        <v>0</v>
      </c>
      <c r="AA16" s="100">
        <v>0</v>
      </c>
      <c r="AB16" s="194">
        <v>0</v>
      </c>
    </row>
    <row r="17" spans="1:28" s="20" customFormat="1" ht="9.75">
      <c r="A17" s="192" t="s">
        <v>167</v>
      </c>
      <c r="B17" s="69" t="s">
        <v>55</v>
      </c>
      <c r="C17" s="69" t="s">
        <v>51</v>
      </c>
      <c r="D17" s="69" t="s">
        <v>58</v>
      </c>
      <c r="E17" s="134">
        <v>0.05</v>
      </c>
      <c r="F17" s="134">
        <v>0</v>
      </c>
      <c r="G17" s="134">
        <v>0</v>
      </c>
      <c r="H17" s="134">
        <v>0</v>
      </c>
      <c r="I17" s="134">
        <v>0</v>
      </c>
      <c r="J17" s="134">
        <v>0.05</v>
      </c>
      <c r="K17" s="134">
        <v>0.1</v>
      </c>
      <c r="L17" s="134">
        <v>0.4</v>
      </c>
      <c r="M17" s="134">
        <v>0.4</v>
      </c>
      <c r="N17" s="134">
        <v>0.4</v>
      </c>
      <c r="O17" s="134">
        <v>0.2</v>
      </c>
      <c r="P17" s="134">
        <v>0.5</v>
      </c>
      <c r="Q17" s="134">
        <v>0.8</v>
      </c>
      <c r="R17" s="134">
        <v>0.7</v>
      </c>
      <c r="S17" s="134">
        <v>0.4</v>
      </c>
      <c r="T17" s="134">
        <v>0.2</v>
      </c>
      <c r="U17" s="134">
        <v>0.25</v>
      </c>
      <c r="V17" s="134">
        <v>0.5</v>
      </c>
      <c r="W17" s="134">
        <v>0.8</v>
      </c>
      <c r="X17" s="134">
        <v>0.8</v>
      </c>
      <c r="Y17" s="134">
        <v>0.8</v>
      </c>
      <c r="Z17" s="134">
        <v>0.5</v>
      </c>
      <c r="AA17" s="134">
        <v>0.35</v>
      </c>
      <c r="AB17" s="193">
        <v>0.2</v>
      </c>
    </row>
    <row r="18" spans="1:28" s="20" customFormat="1" ht="9.75">
      <c r="A18" s="192"/>
      <c r="B18" s="69"/>
      <c r="C18" s="69"/>
      <c r="D18" s="69" t="s">
        <v>62</v>
      </c>
      <c r="E18" s="134">
        <v>0.05</v>
      </c>
      <c r="F18" s="134">
        <v>0</v>
      </c>
      <c r="G18" s="134">
        <v>0</v>
      </c>
      <c r="H18" s="134">
        <v>0</v>
      </c>
      <c r="I18" s="134">
        <v>0</v>
      </c>
      <c r="J18" s="134">
        <v>0</v>
      </c>
      <c r="K18" s="134">
        <v>0.05</v>
      </c>
      <c r="L18" s="134">
        <v>0.5</v>
      </c>
      <c r="M18" s="134">
        <v>0.5</v>
      </c>
      <c r="N18" s="134">
        <v>0.4</v>
      </c>
      <c r="O18" s="134">
        <v>0.2</v>
      </c>
      <c r="P18" s="134">
        <v>0.45</v>
      </c>
      <c r="Q18" s="134">
        <v>0.5</v>
      </c>
      <c r="R18" s="134">
        <v>0.5</v>
      </c>
      <c r="S18" s="134">
        <v>0.35</v>
      </c>
      <c r="T18" s="134">
        <v>0.3</v>
      </c>
      <c r="U18" s="134">
        <v>0.3</v>
      </c>
      <c r="V18" s="134">
        <v>0.3</v>
      </c>
      <c r="W18" s="134">
        <v>0.7</v>
      </c>
      <c r="X18" s="134">
        <v>0.9</v>
      </c>
      <c r="Y18" s="134">
        <v>0.7</v>
      </c>
      <c r="Z18" s="134">
        <v>0.65</v>
      </c>
      <c r="AA18" s="134">
        <v>0.55</v>
      </c>
      <c r="AB18" s="193">
        <v>0.35</v>
      </c>
    </row>
    <row r="19" spans="1:28" s="20" customFormat="1" ht="9.75">
      <c r="A19" s="192"/>
      <c r="B19" s="69"/>
      <c r="C19" s="69"/>
      <c r="D19" s="69" t="s">
        <v>54</v>
      </c>
      <c r="E19" s="134">
        <v>0.05</v>
      </c>
      <c r="F19" s="134">
        <v>0</v>
      </c>
      <c r="G19" s="134">
        <v>0</v>
      </c>
      <c r="H19" s="134">
        <v>0</v>
      </c>
      <c r="I19" s="134">
        <v>0</v>
      </c>
      <c r="J19" s="134">
        <v>0</v>
      </c>
      <c r="K19" s="134">
        <v>0.05</v>
      </c>
      <c r="L19" s="134">
        <v>0.5</v>
      </c>
      <c r="M19" s="134">
        <v>0.5</v>
      </c>
      <c r="N19" s="134">
        <v>0.2</v>
      </c>
      <c r="O19" s="134">
        <v>0.2</v>
      </c>
      <c r="P19" s="134">
        <v>0.3</v>
      </c>
      <c r="Q19" s="134">
        <v>0.5</v>
      </c>
      <c r="R19" s="134">
        <v>0.5</v>
      </c>
      <c r="S19" s="134">
        <v>0.3</v>
      </c>
      <c r="T19" s="134">
        <v>0.2</v>
      </c>
      <c r="U19" s="134">
        <v>0.25</v>
      </c>
      <c r="V19" s="134">
        <v>0.35</v>
      </c>
      <c r="W19" s="134">
        <v>0.55</v>
      </c>
      <c r="X19" s="134">
        <v>0.65</v>
      </c>
      <c r="Y19" s="134">
        <v>0.7</v>
      </c>
      <c r="Z19" s="134">
        <v>0.35</v>
      </c>
      <c r="AA19" s="134">
        <v>0.2</v>
      </c>
      <c r="AB19" s="193">
        <v>0.2</v>
      </c>
    </row>
    <row r="20" spans="1:28" s="20" customFormat="1" ht="9.75">
      <c r="A20" s="192"/>
      <c r="B20" s="69"/>
      <c r="C20" s="69"/>
      <c r="D20" s="69" t="s">
        <v>59</v>
      </c>
      <c r="E20" s="134">
        <v>1</v>
      </c>
      <c r="F20" s="134">
        <v>1</v>
      </c>
      <c r="G20" s="134">
        <v>1</v>
      </c>
      <c r="H20" s="134">
        <v>1</v>
      </c>
      <c r="I20" s="134">
        <v>1</v>
      </c>
      <c r="J20" s="134">
        <v>1</v>
      </c>
      <c r="K20" s="134">
        <v>1</v>
      </c>
      <c r="L20" s="134">
        <v>1</v>
      </c>
      <c r="M20" s="134">
        <v>1</v>
      </c>
      <c r="N20" s="134">
        <v>1</v>
      </c>
      <c r="O20" s="134">
        <v>1</v>
      </c>
      <c r="P20" s="134">
        <v>1</v>
      </c>
      <c r="Q20" s="134">
        <v>1</v>
      </c>
      <c r="R20" s="134">
        <v>1</v>
      </c>
      <c r="S20" s="134">
        <v>1</v>
      </c>
      <c r="T20" s="134">
        <v>1</v>
      </c>
      <c r="U20" s="134">
        <v>1</v>
      </c>
      <c r="V20" s="134">
        <v>1</v>
      </c>
      <c r="W20" s="134">
        <v>1</v>
      </c>
      <c r="X20" s="134">
        <v>1</v>
      </c>
      <c r="Y20" s="134">
        <v>1</v>
      </c>
      <c r="Z20" s="134">
        <v>1</v>
      </c>
      <c r="AA20" s="134">
        <v>1</v>
      </c>
      <c r="AB20" s="193">
        <v>1</v>
      </c>
    </row>
    <row r="21" spans="1:28" s="20" customFormat="1" ht="9.75">
      <c r="A21" s="192"/>
      <c r="B21" s="69"/>
      <c r="C21" s="69"/>
      <c r="D21" s="69" t="s">
        <v>63</v>
      </c>
      <c r="E21" s="100">
        <v>0</v>
      </c>
      <c r="F21" s="100">
        <v>0</v>
      </c>
      <c r="G21" s="100">
        <v>0</v>
      </c>
      <c r="H21" s="100">
        <v>0</v>
      </c>
      <c r="I21" s="100">
        <v>0</v>
      </c>
      <c r="J21" s="100">
        <v>0</v>
      </c>
      <c r="K21" s="100">
        <v>0</v>
      </c>
      <c r="L21" s="100">
        <v>0</v>
      </c>
      <c r="M21" s="100">
        <v>0</v>
      </c>
      <c r="N21" s="100">
        <v>0</v>
      </c>
      <c r="O21" s="100">
        <v>0</v>
      </c>
      <c r="P21" s="100">
        <v>0</v>
      </c>
      <c r="Q21" s="100">
        <v>0</v>
      </c>
      <c r="R21" s="100">
        <v>0</v>
      </c>
      <c r="S21" s="100">
        <v>0</v>
      </c>
      <c r="T21" s="100">
        <v>0</v>
      </c>
      <c r="U21" s="100">
        <v>0</v>
      </c>
      <c r="V21" s="100">
        <v>0</v>
      </c>
      <c r="W21" s="100">
        <v>0</v>
      </c>
      <c r="X21" s="100">
        <v>0</v>
      </c>
      <c r="Y21" s="100">
        <v>0</v>
      </c>
      <c r="Z21" s="100">
        <v>0</v>
      </c>
      <c r="AA21" s="100">
        <v>0</v>
      </c>
      <c r="AB21" s="194">
        <v>0</v>
      </c>
    </row>
    <row r="22" spans="1:28" ht="9.75">
      <c r="A22" s="427" t="s">
        <v>260</v>
      </c>
      <c r="B22" s="428"/>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9"/>
    </row>
    <row r="23" spans="1:28" ht="9.75">
      <c r="A23" s="192" t="s">
        <v>261</v>
      </c>
      <c r="B23" s="69" t="s">
        <v>55</v>
      </c>
      <c r="C23" s="69" t="s">
        <v>51</v>
      </c>
      <c r="D23" s="69" t="s">
        <v>52</v>
      </c>
      <c r="E23" s="69">
        <v>1</v>
      </c>
      <c r="F23" s="69">
        <v>1</v>
      </c>
      <c r="G23" s="69">
        <v>1</v>
      </c>
      <c r="H23" s="69">
        <v>1</v>
      </c>
      <c r="I23" s="69">
        <v>1</v>
      </c>
      <c r="J23" s="69">
        <v>1</v>
      </c>
      <c r="K23" s="69">
        <v>1</v>
      </c>
      <c r="L23" s="69">
        <v>1</v>
      </c>
      <c r="M23" s="69">
        <v>1</v>
      </c>
      <c r="N23" s="69">
        <v>1</v>
      </c>
      <c r="O23" s="69">
        <v>1</v>
      </c>
      <c r="P23" s="69">
        <v>1</v>
      </c>
      <c r="Q23" s="69">
        <v>1</v>
      </c>
      <c r="R23" s="69">
        <v>1</v>
      </c>
      <c r="S23" s="69">
        <v>1</v>
      </c>
      <c r="T23" s="69">
        <v>1</v>
      </c>
      <c r="U23" s="69">
        <v>1</v>
      </c>
      <c r="V23" s="69">
        <v>1</v>
      </c>
      <c r="W23" s="69">
        <v>1</v>
      </c>
      <c r="X23" s="69">
        <v>1</v>
      </c>
      <c r="Y23" s="69">
        <v>1</v>
      </c>
      <c r="Z23" s="69">
        <v>1</v>
      </c>
      <c r="AA23" s="69">
        <v>1</v>
      </c>
      <c r="AB23" s="195">
        <v>1</v>
      </c>
    </row>
    <row r="24" spans="1:28" ht="9.75">
      <c r="A24" s="192" t="s">
        <v>262</v>
      </c>
      <c r="B24" s="69"/>
      <c r="C24" s="69"/>
      <c r="D24" s="69" t="s">
        <v>53</v>
      </c>
      <c r="E24" s="69">
        <v>1</v>
      </c>
      <c r="F24" s="69">
        <v>1</v>
      </c>
      <c r="G24" s="69">
        <v>1</v>
      </c>
      <c r="H24" s="69">
        <v>1</v>
      </c>
      <c r="I24" s="69">
        <v>1</v>
      </c>
      <c r="J24" s="69">
        <v>1</v>
      </c>
      <c r="K24" s="69">
        <v>1</v>
      </c>
      <c r="L24" s="69">
        <v>1</v>
      </c>
      <c r="M24" s="69">
        <v>1</v>
      </c>
      <c r="N24" s="69">
        <v>1</v>
      </c>
      <c r="O24" s="69">
        <v>1</v>
      </c>
      <c r="P24" s="69">
        <v>1</v>
      </c>
      <c r="Q24" s="69">
        <v>1</v>
      </c>
      <c r="R24" s="69">
        <v>1</v>
      </c>
      <c r="S24" s="69">
        <v>1</v>
      </c>
      <c r="T24" s="69">
        <v>1</v>
      </c>
      <c r="U24" s="69">
        <v>1</v>
      </c>
      <c r="V24" s="69">
        <v>1</v>
      </c>
      <c r="W24" s="69">
        <v>1</v>
      </c>
      <c r="X24" s="69">
        <v>1</v>
      </c>
      <c r="Y24" s="69">
        <v>1</v>
      </c>
      <c r="Z24" s="69">
        <v>1</v>
      </c>
      <c r="AA24" s="69">
        <v>1</v>
      </c>
      <c r="AB24" s="195">
        <v>1</v>
      </c>
    </row>
    <row r="25" spans="1:28" ht="9.75">
      <c r="A25" s="424" t="s">
        <v>148</v>
      </c>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6"/>
    </row>
    <row r="26" spans="1:28" ht="9.75">
      <c r="A26" s="192" t="s">
        <v>46</v>
      </c>
      <c r="B26" s="69" t="s">
        <v>55</v>
      </c>
      <c r="C26" s="69" t="s">
        <v>51</v>
      </c>
      <c r="D26" s="69" t="s">
        <v>52</v>
      </c>
      <c r="E26" s="100">
        <v>0.2</v>
      </c>
      <c r="F26" s="100">
        <v>0</v>
      </c>
      <c r="G26" s="100">
        <v>0</v>
      </c>
      <c r="H26" s="100">
        <v>0</v>
      </c>
      <c r="I26" s="100">
        <v>0</v>
      </c>
      <c r="J26" s="100">
        <v>0</v>
      </c>
      <c r="K26" s="100">
        <v>0.15</v>
      </c>
      <c r="L26" s="100">
        <v>0.6</v>
      </c>
      <c r="M26" s="100">
        <v>0.55</v>
      </c>
      <c r="N26" s="100">
        <v>0.45</v>
      </c>
      <c r="O26" s="100">
        <v>0.4</v>
      </c>
      <c r="P26" s="100">
        <v>0.45</v>
      </c>
      <c r="Q26" s="100">
        <v>0.4</v>
      </c>
      <c r="R26" s="100">
        <v>0.35</v>
      </c>
      <c r="S26" s="100">
        <v>0.3</v>
      </c>
      <c r="T26" s="100">
        <v>0.3</v>
      </c>
      <c r="U26" s="100">
        <v>0.3</v>
      </c>
      <c r="V26" s="100">
        <v>0.4</v>
      </c>
      <c r="W26" s="100">
        <v>0.55</v>
      </c>
      <c r="X26" s="100">
        <v>0.6</v>
      </c>
      <c r="Y26" s="100">
        <v>0.5</v>
      </c>
      <c r="Z26" s="100">
        <v>0.55</v>
      </c>
      <c r="AA26" s="100">
        <v>0.45</v>
      </c>
      <c r="AB26" s="194">
        <v>0.25</v>
      </c>
    </row>
    <row r="27" spans="1:28" ht="9.75">
      <c r="A27" s="192"/>
      <c r="B27" s="69"/>
      <c r="C27" s="69"/>
      <c r="D27" s="69" t="s">
        <v>53</v>
      </c>
      <c r="E27" s="100">
        <v>0.2</v>
      </c>
      <c r="F27" s="100">
        <v>0</v>
      </c>
      <c r="G27" s="100">
        <v>0</v>
      </c>
      <c r="H27" s="100">
        <v>0</v>
      </c>
      <c r="I27" s="100">
        <v>0</v>
      </c>
      <c r="J27" s="100">
        <v>0</v>
      </c>
      <c r="K27" s="100">
        <v>0.15</v>
      </c>
      <c r="L27" s="100">
        <v>0.15</v>
      </c>
      <c r="M27" s="100">
        <v>0.15</v>
      </c>
      <c r="N27" s="100">
        <v>0.5</v>
      </c>
      <c r="O27" s="100">
        <v>0.45</v>
      </c>
      <c r="P27" s="100">
        <v>0.5</v>
      </c>
      <c r="Q27" s="100">
        <v>0.5</v>
      </c>
      <c r="R27" s="100">
        <v>0.45</v>
      </c>
      <c r="S27" s="100">
        <v>0.4</v>
      </c>
      <c r="T27" s="100">
        <v>0.4</v>
      </c>
      <c r="U27" s="100">
        <v>0.35</v>
      </c>
      <c r="V27" s="100">
        <v>0.4</v>
      </c>
      <c r="W27" s="100">
        <v>0.55</v>
      </c>
      <c r="X27" s="100">
        <v>0.55</v>
      </c>
      <c r="Y27" s="100">
        <v>0.5</v>
      </c>
      <c r="Z27" s="100">
        <v>0.55</v>
      </c>
      <c r="AA27" s="100">
        <v>0.4</v>
      </c>
      <c r="AB27" s="194">
        <v>0.3</v>
      </c>
    </row>
    <row r="28" spans="1:28" ht="9.75">
      <c r="A28" s="192"/>
      <c r="B28" s="69"/>
      <c r="C28" s="69"/>
      <c r="D28" s="69" t="s">
        <v>54</v>
      </c>
      <c r="E28" s="100">
        <v>0.25</v>
      </c>
      <c r="F28" s="100">
        <v>0</v>
      </c>
      <c r="G28" s="100">
        <v>0</v>
      </c>
      <c r="H28" s="100">
        <v>0</v>
      </c>
      <c r="I28" s="100">
        <v>0</v>
      </c>
      <c r="J28" s="100">
        <v>0</v>
      </c>
      <c r="K28" s="100">
        <v>0.15</v>
      </c>
      <c r="L28" s="100">
        <v>0.15</v>
      </c>
      <c r="M28" s="100">
        <v>0.15</v>
      </c>
      <c r="N28" s="100">
        <v>0.15</v>
      </c>
      <c r="O28" s="100">
        <v>0.5</v>
      </c>
      <c r="P28" s="100">
        <v>0.5</v>
      </c>
      <c r="Q28" s="100">
        <v>0.4</v>
      </c>
      <c r="R28" s="100">
        <v>0.4</v>
      </c>
      <c r="S28" s="100">
        <v>0.3</v>
      </c>
      <c r="T28" s="100">
        <v>0.3</v>
      </c>
      <c r="U28" s="100">
        <v>0.3</v>
      </c>
      <c r="V28" s="100">
        <v>0.4</v>
      </c>
      <c r="W28" s="100">
        <v>0.5</v>
      </c>
      <c r="X28" s="100">
        <v>0.5</v>
      </c>
      <c r="Y28" s="100">
        <v>0.4</v>
      </c>
      <c r="Z28" s="100">
        <v>0.5</v>
      </c>
      <c r="AA28" s="100">
        <v>0.4</v>
      </c>
      <c r="AB28" s="194">
        <v>0.2</v>
      </c>
    </row>
    <row r="29" spans="1:28" ht="9.75">
      <c r="A29" s="424" t="s">
        <v>43</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6"/>
    </row>
    <row r="30" spans="1:28" ht="9.75">
      <c r="A30" s="192" t="s">
        <v>263</v>
      </c>
      <c r="B30" s="69" t="s">
        <v>60</v>
      </c>
      <c r="C30" s="69" t="s">
        <v>51</v>
      </c>
      <c r="D30" s="69" t="s">
        <v>52</v>
      </c>
      <c r="E30" s="100">
        <v>1</v>
      </c>
      <c r="F30" s="100">
        <v>1</v>
      </c>
      <c r="G30" s="100">
        <v>1</v>
      </c>
      <c r="H30" s="100">
        <v>1</v>
      </c>
      <c r="I30" s="100">
        <v>1</v>
      </c>
      <c r="J30" s="100">
        <v>0.25</v>
      </c>
      <c r="K30" s="100">
        <v>0.25</v>
      </c>
      <c r="L30" s="100">
        <v>0.25</v>
      </c>
      <c r="M30" s="100">
        <v>0.25</v>
      </c>
      <c r="N30" s="100">
        <v>0.25</v>
      </c>
      <c r="O30" s="100">
        <v>0.25</v>
      </c>
      <c r="P30" s="100">
        <v>0.25</v>
      </c>
      <c r="Q30" s="100">
        <v>0.25</v>
      </c>
      <c r="R30" s="100">
        <v>0.25</v>
      </c>
      <c r="S30" s="100">
        <v>0.25</v>
      </c>
      <c r="T30" s="100">
        <v>0.25</v>
      </c>
      <c r="U30" s="100">
        <v>0.25</v>
      </c>
      <c r="V30" s="100">
        <v>0.25</v>
      </c>
      <c r="W30" s="100">
        <v>0.25</v>
      </c>
      <c r="X30" s="100">
        <v>0.25</v>
      </c>
      <c r="Y30" s="100">
        <v>0.25</v>
      </c>
      <c r="Z30" s="100">
        <v>0.25</v>
      </c>
      <c r="AA30" s="100">
        <v>0.25</v>
      </c>
      <c r="AB30" s="194">
        <v>0.25</v>
      </c>
    </row>
    <row r="31" spans="1:28" ht="9.75">
      <c r="A31" s="192"/>
      <c r="B31" s="69"/>
      <c r="C31" s="69"/>
      <c r="D31" s="69" t="s">
        <v>53</v>
      </c>
      <c r="E31" s="100">
        <v>1</v>
      </c>
      <c r="F31" s="100">
        <v>1</v>
      </c>
      <c r="G31" s="100">
        <v>1</v>
      </c>
      <c r="H31" s="100">
        <v>1</v>
      </c>
      <c r="I31" s="100">
        <v>1</v>
      </c>
      <c r="J31" s="100">
        <v>0.25</v>
      </c>
      <c r="K31" s="100">
        <v>0.25</v>
      </c>
      <c r="L31" s="100">
        <v>0.25</v>
      </c>
      <c r="M31" s="100">
        <v>0.25</v>
      </c>
      <c r="N31" s="100">
        <v>0.25</v>
      </c>
      <c r="O31" s="100">
        <v>0.25</v>
      </c>
      <c r="P31" s="100">
        <v>0.25</v>
      </c>
      <c r="Q31" s="100">
        <v>0.25</v>
      </c>
      <c r="R31" s="100">
        <v>0.25</v>
      </c>
      <c r="S31" s="100">
        <v>0.25</v>
      </c>
      <c r="T31" s="100">
        <v>0.25</v>
      </c>
      <c r="U31" s="100">
        <v>0.25</v>
      </c>
      <c r="V31" s="100">
        <v>0.25</v>
      </c>
      <c r="W31" s="100">
        <v>0.25</v>
      </c>
      <c r="X31" s="100">
        <v>0.25</v>
      </c>
      <c r="Y31" s="100">
        <v>0.25</v>
      </c>
      <c r="Z31" s="100">
        <v>0.25</v>
      </c>
      <c r="AA31" s="100">
        <v>0.25</v>
      </c>
      <c r="AB31" s="194">
        <v>0.25</v>
      </c>
    </row>
    <row r="32" spans="1:28" ht="9.75">
      <c r="A32" s="192"/>
      <c r="B32" s="69"/>
      <c r="C32" s="69"/>
      <c r="D32" s="69" t="s">
        <v>54</v>
      </c>
      <c r="E32" s="100">
        <v>1</v>
      </c>
      <c r="F32" s="100">
        <v>1</v>
      </c>
      <c r="G32" s="100">
        <v>1</v>
      </c>
      <c r="H32" s="100">
        <v>1</v>
      </c>
      <c r="I32" s="100">
        <v>1</v>
      </c>
      <c r="J32" s="100">
        <v>0.25</v>
      </c>
      <c r="K32" s="100">
        <v>0.25</v>
      </c>
      <c r="L32" s="100">
        <v>0.25</v>
      </c>
      <c r="M32" s="100">
        <v>0.25</v>
      </c>
      <c r="N32" s="100">
        <v>0.25</v>
      </c>
      <c r="O32" s="100">
        <v>0.25</v>
      </c>
      <c r="P32" s="100">
        <v>0.25</v>
      </c>
      <c r="Q32" s="100">
        <v>0.25</v>
      </c>
      <c r="R32" s="100">
        <v>0.25</v>
      </c>
      <c r="S32" s="100">
        <v>0.25</v>
      </c>
      <c r="T32" s="100">
        <v>0.25</v>
      </c>
      <c r="U32" s="100">
        <v>0.25</v>
      </c>
      <c r="V32" s="100">
        <v>0.25</v>
      </c>
      <c r="W32" s="100">
        <v>0.25</v>
      </c>
      <c r="X32" s="100">
        <v>0.25</v>
      </c>
      <c r="Y32" s="100">
        <v>0.25</v>
      </c>
      <c r="Z32" s="100">
        <v>0.25</v>
      </c>
      <c r="AA32" s="100">
        <v>0.25</v>
      </c>
      <c r="AB32" s="194">
        <v>0.25</v>
      </c>
    </row>
    <row r="33" spans="1:28" ht="9.75">
      <c r="A33" s="424" t="s">
        <v>146</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6"/>
    </row>
    <row r="34" spans="1:28" ht="9.75">
      <c r="A34" s="192" t="s">
        <v>57</v>
      </c>
      <c r="B34" s="69" t="s">
        <v>50</v>
      </c>
      <c r="C34" s="69" t="s">
        <v>51</v>
      </c>
      <c r="D34" s="69" t="s">
        <v>52</v>
      </c>
      <c r="E34" s="100">
        <v>1</v>
      </c>
      <c r="F34" s="100">
        <v>0</v>
      </c>
      <c r="G34" s="100">
        <v>0</v>
      </c>
      <c r="H34" s="100">
        <v>0</v>
      </c>
      <c r="I34" s="100">
        <v>0</v>
      </c>
      <c r="J34" s="100">
        <v>1</v>
      </c>
      <c r="K34" s="100">
        <v>1</v>
      </c>
      <c r="L34" s="100">
        <v>1</v>
      </c>
      <c r="M34" s="100">
        <v>1</v>
      </c>
      <c r="N34" s="100">
        <v>1</v>
      </c>
      <c r="O34" s="100">
        <v>1</v>
      </c>
      <c r="P34" s="100">
        <v>1</v>
      </c>
      <c r="Q34" s="100">
        <v>1</v>
      </c>
      <c r="R34" s="100">
        <v>1</v>
      </c>
      <c r="S34" s="100">
        <v>1</v>
      </c>
      <c r="T34" s="100">
        <v>1</v>
      </c>
      <c r="U34" s="100">
        <v>1</v>
      </c>
      <c r="V34" s="100">
        <v>1</v>
      </c>
      <c r="W34" s="100">
        <v>1</v>
      </c>
      <c r="X34" s="100">
        <v>1</v>
      </c>
      <c r="Y34" s="100">
        <v>1</v>
      </c>
      <c r="Z34" s="100">
        <v>1</v>
      </c>
      <c r="AA34" s="100">
        <v>1</v>
      </c>
      <c r="AB34" s="194">
        <v>1</v>
      </c>
    </row>
    <row r="35" spans="1:28" ht="9.75">
      <c r="A35" s="192" t="s">
        <v>161</v>
      </c>
      <c r="B35" s="69"/>
      <c r="C35" s="69"/>
      <c r="D35" s="69" t="s">
        <v>53</v>
      </c>
      <c r="E35" s="100">
        <v>1</v>
      </c>
      <c r="F35" s="100">
        <v>0</v>
      </c>
      <c r="G35" s="100">
        <v>0</v>
      </c>
      <c r="H35" s="100">
        <v>0</v>
      </c>
      <c r="I35" s="100">
        <v>0</v>
      </c>
      <c r="J35" s="100">
        <v>1</v>
      </c>
      <c r="K35" s="100">
        <v>1</v>
      </c>
      <c r="L35" s="100">
        <v>1</v>
      </c>
      <c r="M35" s="100">
        <v>1</v>
      </c>
      <c r="N35" s="100">
        <v>1</v>
      </c>
      <c r="O35" s="100">
        <v>1</v>
      </c>
      <c r="P35" s="100">
        <v>1</v>
      </c>
      <c r="Q35" s="100">
        <v>1</v>
      </c>
      <c r="R35" s="100">
        <v>1</v>
      </c>
      <c r="S35" s="100">
        <v>1</v>
      </c>
      <c r="T35" s="100">
        <v>1</v>
      </c>
      <c r="U35" s="100">
        <v>1</v>
      </c>
      <c r="V35" s="100">
        <v>1</v>
      </c>
      <c r="W35" s="100">
        <v>1</v>
      </c>
      <c r="X35" s="100">
        <v>1</v>
      </c>
      <c r="Y35" s="100">
        <v>1</v>
      </c>
      <c r="Z35" s="100">
        <v>1</v>
      </c>
      <c r="AA35" s="100">
        <v>1</v>
      </c>
      <c r="AB35" s="194">
        <v>1</v>
      </c>
    </row>
    <row r="36" spans="1:28" ht="9.75">
      <c r="A36" s="192"/>
      <c r="B36" s="69"/>
      <c r="C36" s="69"/>
      <c r="D36" s="69" t="s">
        <v>54</v>
      </c>
      <c r="E36" s="100">
        <v>1</v>
      </c>
      <c r="F36" s="100">
        <v>0</v>
      </c>
      <c r="G36" s="100">
        <v>0</v>
      </c>
      <c r="H36" s="100">
        <v>0</v>
      </c>
      <c r="I36" s="100">
        <v>0</v>
      </c>
      <c r="J36" s="100">
        <v>1</v>
      </c>
      <c r="K36" s="100">
        <v>1</v>
      </c>
      <c r="L36" s="100">
        <v>1</v>
      </c>
      <c r="M36" s="100">
        <v>1</v>
      </c>
      <c r="N36" s="100">
        <v>1</v>
      </c>
      <c r="O36" s="100">
        <v>1</v>
      </c>
      <c r="P36" s="100">
        <v>1</v>
      </c>
      <c r="Q36" s="100">
        <v>1</v>
      </c>
      <c r="R36" s="100">
        <v>1</v>
      </c>
      <c r="S36" s="100">
        <v>1</v>
      </c>
      <c r="T36" s="100">
        <v>1</v>
      </c>
      <c r="U36" s="100">
        <v>1</v>
      </c>
      <c r="V36" s="100">
        <v>1</v>
      </c>
      <c r="W36" s="100">
        <v>1</v>
      </c>
      <c r="X36" s="100">
        <v>1</v>
      </c>
      <c r="Y36" s="100">
        <v>1</v>
      </c>
      <c r="Z36" s="100">
        <v>1</v>
      </c>
      <c r="AA36" s="100">
        <v>1</v>
      </c>
      <c r="AB36" s="194">
        <v>1</v>
      </c>
    </row>
    <row r="37" spans="1:28" ht="9.75" hidden="1">
      <c r="A37" s="192" t="s">
        <v>44</v>
      </c>
      <c r="B37" s="69" t="s">
        <v>61</v>
      </c>
      <c r="C37" s="69" t="s">
        <v>51</v>
      </c>
      <c r="D37" s="69" t="s">
        <v>58</v>
      </c>
      <c r="E37" s="100">
        <v>13</v>
      </c>
      <c r="F37" s="100">
        <v>13</v>
      </c>
      <c r="G37" s="100">
        <v>13</v>
      </c>
      <c r="H37" s="100">
        <v>13</v>
      </c>
      <c r="I37" s="100">
        <v>13</v>
      </c>
      <c r="J37" s="100">
        <v>13</v>
      </c>
      <c r="K37" s="100">
        <v>21</v>
      </c>
      <c r="L37" s="100">
        <v>21</v>
      </c>
      <c r="M37" s="100">
        <v>21</v>
      </c>
      <c r="N37" s="100">
        <v>21</v>
      </c>
      <c r="O37" s="100">
        <v>21</v>
      </c>
      <c r="P37" s="100">
        <v>21</v>
      </c>
      <c r="Q37" s="100">
        <v>21</v>
      </c>
      <c r="R37" s="100">
        <v>21</v>
      </c>
      <c r="S37" s="100">
        <v>21</v>
      </c>
      <c r="T37" s="100">
        <v>21</v>
      </c>
      <c r="U37" s="100">
        <v>21</v>
      </c>
      <c r="V37" s="100">
        <v>21</v>
      </c>
      <c r="W37" s="100">
        <v>21</v>
      </c>
      <c r="X37" s="100">
        <v>13</v>
      </c>
      <c r="Y37" s="100">
        <v>13</v>
      </c>
      <c r="Z37" s="100">
        <v>13</v>
      </c>
      <c r="AA37" s="100">
        <v>13</v>
      </c>
      <c r="AB37" s="194">
        <v>13</v>
      </c>
    </row>
    <row r="38" spans="1:28" ht="9.75" hidden="1">
      <c r="A38" s="192"/>
      <c r="B38" s="101" t="s">
        <v>10</v>
      </c>
      <c r="C38" s="69"/>
      <c r="D38" s="69" t="s">
        <v>59</v>
      </c>
      <c r="E38" s="100">
        <v>13</v>
      </c>
      <c r="F38" s="100">
        <v>13</v>
      </c>
      <c r="G38" s="100">
        <v>13</v>
      </c>
      <c r="H38" s="100">
        <v>13</v>
      </c>
      <c r="I38" s="100">
        <v>13</v>
      </c>
      <c r="J38" s="100">
        <v>13</v>
      </c>
      <c r="K38" s="100">
        <v>13</v>
      </c>
      <c r="L38" s="100">
        <v>13</v>
      </c>
      <c r="M38" s="100">
        <v>13</v>
      </c>
      <c r="N38" s="100">
        <v>13</v>
      </c>
      <c r="O38" s="100">
        <v>13</v>
      </c>
      <c r="P38" s="100">
        <v>13</v>
      </c>
      <c r="Q38" s="100">
        <v>13</v>
      </c>
      <c r="R38" s="100">
        <v>13</v>
      </c>
      <c r="S38" s="100">
        <v>13</v>
      </c>
      <c r="T38" s="100">
        <v>13</v>
      </c>
      <c r="U38" s="100">
        <v>13</v>
      </c>
      <c r="V38" s="100">
        <v>13</v>
      </c>
      <c r="W38" s="100">
        <v>13</v>
      </c>
      <c r="X38" s="100">
        <v>13</v>
      </c>
      <c r="Y38" s="100">
        <v>13</v>
      </c>
      <c r="Z38" s="100">
        <v>13</v>
      </c>
      <c r="AA38" s="100">
        <v>13</v>
      </c>
      <c r="AB38" s="194">
        <v>13</v>
      </c>
    </row>
    <row r="39" spans="1:28" ht="9.75" hidden="1">
      <c r="A39" s="192"/>
      <c r="B39" s="69"/>
      <c r="C39" s="69"/>
      <c r="D39" s="69" t="s">
        <v>62</v>
      </c>
      <c r="E39" s="100">
        <v>13</v>
      </c>
      <c r="F39" s="100">
        <v>13</v>
      </c>
      <c r="G39" s="100">
        <v>13</v>
      </c>
      <c r="H39" s="100">
        <v>13</v>
      </c>
      <c r="I39" s="100">
        <v>13</v>
      </c>
      <c r="J39" s="100">
        <v>13</v>
      </c>
      <c r="K39" s="100">
        <v>21</v>
      </c>
      <c r="L39" s="100">
        <v>21</v>
      </c>
      <c r="M39" s="100">
        <v>21</v>
      </c>
      <c r="N39" s="100">
        <v>21</v>
      </c>
      <c r="O39" s="100">
        <v>21</v>
      </c>
      <c r="P39" s="100">
        <v>21</v>
      </c>
      <c r="Q39" s="100">
        <v>21</v>
      </c>
      <c r="R39" s="100">
        <v>13</v>
      </c>
      <c r="S39" s="100">
        <v>13</v>
      </c>
      <c r="T39" s="100">
        <v>13</v>
      </c>
      <c r="U39" s="100">
        <v>13</v>
      </c>
      <c r="V39" s="100">
        <v>13</v>
      </c>
      <c r="W39" s="100">
        <v>13</v>
      </c>
      <c r="X39" s="100">
        <v>13</v>
      </c>
      <c r="Y39" s="100">
        <v>13</v>
      </c>
      <c r="Z39" s="100">
        <v>13</v>
      </c>
      <c r="AA39" s="100">
        <v>13</v>
      </c>
      <c r="AB39" s="194">
        <v>13</v>
      </c>
    </row>
    <row r="40" spans="1:28" ht="9.75" hidden="1">
      <c r="A40" s="192"/>
      <c r="B40" s="69"/>
      <c r="C40" s="69"/>
      <c r="D40" s="69" t="s">
        <v>63</v>
      </c>
      <c r="E40" s="100">
        <v>21</v>
      </c>
      <c r="F40" s="100">
        <v>21</v>
      </c>
      <c r="G40" s="100">
        <v>21</v>
      </c>
      <c r="H40" s="100">
        <v>21</v>
      </c>
      <c r="I40" s="100">
        <v>21</v>
      </c>
      <c r="J40" s="100">
        <v>21</v>
      </c>
      <c r="K40" s="100">
        <v>21</v>
      </c>
      <c r="L40" s="100">
        <v>21</v>
      </c>
      <c r="M40" s="100">
        <v>21</v>
      </c>
      <c r="N40" s="100">
        <v>21</v>
      </c>
      <c r="O40" s="100">
        <v>21</v>
      </c>
      <c r="P40" s="100">
        <v>21</v>
      </c>
      <c r="Q40" s="100">
        <v>21</v>
      </c>
      <c r="R40" s="100">
        <v>21</v>
      </c>
      <c r="S40" s="100">
        <v>21</v>
      </c>
      <c r="T40" s="100">
        <v>21</v>
      </c>
      <c r="U40" s="100">
        <v>21</v>
      </c>
      <c r="V40" s="100">
        <v>21</v>
      </c>
      <c r="W40" s="100">
        <v>21</v>
      </c>
      <c r="X40" s="100">
        <v>21</v>
      </c>
      <c r="Y40" s="100">
        <v>21</v>
      </c>
      <c r="Z40" s="100">
        <v>21</v>
      </c>
      <c r="AA40" s="100">
        <v>21</v>
      </c>
      <c r="AB40" s="194">
        <v>21</v>
      </c>
    </row>
    <row r="41" spans="1:28" ht="9.75" hidden="1">
      <c r="A41" s="192"/>
      <c r="B41" s="69"/>
      <c r="C41" s="69"/>
      <c r="D41" s="69" t="s">
        <v>54</v>
      </c>
      <c r="E41" s="100">
        <v>13</v>
      </c>
      <c r="F41" s="100">
        <v>13</v>
      </c>
      <c r="G41" s="100">
        <v>13</v>
      </c>
      <c r="H41" s="100">
        <v>13</v>
      </c>
      <c r="I41" s="100">
        <v>13</v>
      </c>
      <c r="J41" s="100">
        <v>13</v>
      </c>
      <c r="K41" s="100">
        <v>13</v>
      </c>
      <c r="L41" s="100">
        <v>13</v>
      </c>
      <c r="M41" s="100">
        <v>13</v>
      </c>
      <c r="N41" s="100">
        <v>13</v>
      </c>
      <c r="O41" s="100">
        <v>13</v>
      </c>
      <c r="P41" s="100">
        <v>13</v>
      </c>
      <c r="Q41" s="100">
        <v>13</v>
      </c>
      <c r="R41" s="100">
        <v>13</v>
      </c>
      <c r="S41" s="100">
        <v>13</v>
      </c>
      <c r="T41" s="100">
        <v>13</v>
      </c>
      <c r="U41" s="100">
        <v>13</v>
      </c>
      <c r="V41" s="100">
        <v>13</v>
      </c>
      <c r="W41" s="100">
        <v>13</v>
      </c>
      <c r="X41" s="100">
        <v>13</v>
      </c>
      <c r="Y41" s="100">
        <v>13</v>
      </c>
      <c r="Z41" s="100">
        <v>13</v>
      </c>
      <c r="AA41" s="100">
        <v>13</v>
      </c>
      <c r="AB41" s="194">
        <v>13</v>
      </c>
    </row>
    <row r="42" spans="1:28" ht="9.75" hidden="1">
      <c r="A42" s="192" t="s">
        <v>45</v>
      </c>
      <c r="B42" s="69" t="s">
        <v>61</v>
      </c>
      <c r="C42" s="69" t="s">
        <v>51</v>
      </c>
      <c r="D42" s="69" t="s">
        <v>58</v>
      </c>
      <c r="E42" s="100">
        <v>33</v>
      </c>
      <c r="F42" s="100">
        <v>33</v>
      </c>
      <c r="G42" s="100">
        <v>33</v>
      </c>
      <c r="H42" s="100">
        <v>33</v>
      </c>
      <c r="I42" s="100">
        <v>33</v>
      </c>
      <c r="J42" s="100">
        <v>33</v>
      </c>
      <c r="K42" s="100">
        <v>24</v>
      </c>
      <c r="L42" s="100">
        <v>24</v>
      </c>
      <c r="M42" s="100">
        <v>24</v>
      </c>
      <c r="N42" s="100">
        <v>24</v>
      </c>
      <c r="O42" s="100">
        <v>24</v>
      </c>
      <c r="P42" s="100">
        <v>24</v>
      </c>
      <c r="Q42" s="100">
        <v>24</v>
      </c>
      <c r="R42" s="100">
        <v>24</v>
      </c>
      <c r="S42" s="100">
        <v>24</v>
      </c>
      <c r="T42" s="100">
        <v>24</v>
      </c>
      <c r="U42" s="100">
        <v>24</v>
      </c>
      <c r="V42" s="100">
        <v>24</v>
      </c>
      <c r="W42" s="100">
        <v>24</v>
      </c>
      <c r="X42" s="100">
        <v>24</v>
      </c>
      <c r="Y42" s="100">
        <v>24</v>
      </c>
      <c r="Z42" s="100">
        <v>24</v>
      </c>
      <c r="AA42" s="100">
        <v>33</v>
      </c>
      <c r="AB42" s="194">
        <v>33</v>
      </c>
    </row>
    <row r="43" spans="1:28" ht="9.75" hidden="1">
      <c r="A43" s="192"/>
      <c r="B43" s="101" t="s">
        <v>10</v>
      </c>
      <c r="C43" s="69"/>
      <c r="D43" s="69" t="s">
        <v>59</v>
      </c>
      <c r="E43" s="100">
        <v>24</v>
      </c>
      <c r="F43" s="100">
        <v>24</v>
      </c>
      <c r="G43" s="100">
        <v>24</v>
      </c>
      <c r="H43" s="100">
        <v>24</v>
      </c>
      <c r="I43" s="100">
        <v>24</v>
      </c>
      <c r="J43" s="100">
        <v>24</v>
      </c>
      <c r="K43" s="100">
        <v>24</v>
      </c>
      <c r="L43" s="100">
        <v>24</v>
      </c>
      <c r="M43" s="100">
        <v>24</v>
      </c>
      <c r="N43" s="100">
        <v>24</v>
      </c>
      <c r="O43" s="100">
        <v>24</v>
      </c>
      <c r="P43" s="100">
        <v>24</v>
      </c>
      <c r="Q43" s="100">
        <v>24</v>
      </c>
      <c r="R43" s="100">
        <v>24</v>
      </c>
      <c r="S43" s="100">
        <v>24</v>
      </c>
      <c r="T43" s="100">
        <v>24</v>
      </c>
      <c r="U43" s="100">
        <v>24</v>
      </c>
      <c r="V43" s="100">
        <v>24</v>
      </c>
      <c r="W43" s="100">
        <v>24</v>
      </c>
      <c r="X43" s="100">
        <v>24</v>
      </c>
      <c r="Y43" s="100">
        <v>24</v>
      </c>
      <c r="Z43" s="100">
        <v>24</v>
      </c>
      <c r="AA43" s="100">
        <v>24</v>
      </c>
      <c r="AB43" s="194">
        <v>24</v>
      </c>
    </row>
    <row r="44" spans="1:28" ht="9.75" hidden="1">
      <c r="A44" s="192"/>
      <c r="B44" s="69"/>
      <c r="C44" s="69"/>
      <c r="D44" s="69" t="s">
        <v>62</v>
      </c>
      <c r="E44" s="100">
        <v>33</v>
      </c>
      <c r="F44" s="100">
        <v>33</v>
      </c>
      <c r="G44" s="100">
        <v>33</v>
      </c>
      <c r="H44" s="100">
        <v>33</v>
      </c>
      <c r="I44" s="100">
        <v>33</v>
      </c>
      <c r="J44" s="100">
        <v>33</v>
      </c>
      <c r="K44" s="100">
        <v>24</v>
      </c>
      <c r="L44" s="100">
        <v>24</v>
      </c>
      <c r="M44" s="100">
        <v>24</v>
      </c>
      <c r="N44" s="100">
        <v>24</v>
      </c>
      <c r="O44" s="100">
        <v>24</v>
      </c>
      <c r="P44" s="100">
        <v>24</v>
      </c>
      <c r="Q44" s="100">
        <v>24</v>
      </c>
      <c r="R44" s="100">
        <v>24</v>
      </c>
      <c r="S44" s="100">
        <v>24</v>
      </c>
      <c r="T44" s="100">
        <v>24</v>
      </c>
      <c r="U44" s="100">
        <v>24</v>
      </c>
      <c r="V44" s="100">
        <v>24</v>
      </c>
      <c r="W44" s="100">
        <v>33</v>
      </c>
      <c r="X44" s="100">
        <v>33</v>
      </c>
      <c r="Y44" s="100">
        <v>33</v>
      </c>
      <c r="Z44" s="100">
        <v>33</v>
      </c>
      <c r="AA44" s="100">
        <v>33</v>
      </c>
      <c r="AB44" s="194">
        <v>33</v>
      </c>
    </row>
    <row r="45" spans="1:28" ht="9.75" hidden="1">
      <c r="A45" s="192"/>
      <c r="B45" s="69"/>
      <c r="C45" s="69"/>
      <c r="D45" s="69" t="s">
        <v>63</v>
      </c>
      <c r="E45" s="100">
        <v>33</v>
      </c>
      <c r="F45" s="100">
        <v>33</v>
      </c>
      <c r="G45" s="100">
        <v>33</v>
      </c>
      <c r="H45" s="100">
        <v>33</v>
      </c>
      <c r="I45" s="100">
        <v>33</v>
      </c>
      <c r="J45" s="100">
        <v>33</v>
      </c>
      <c r="K45" s="100">
        <v>33</v>
      </c>
      <c r="L45" s="100">
        <v>33</v>
      </c>
      <c r="M45" s="100">
        <v>33</v>
      </c>
      <c r="N45" s="100">
        <v>33</v>
      </c>
      <c r="O45" s="100">
        <v>33</v>
      </c>
      <c r="P45" s="100">
        <v>33</v>
      </c>
      <c r="Q45" s="100">
        <v>33</v>
      </c>
      <c r="R45" s="100">
        <v>33</v>
      </c>
      <c r="S45" s="100">
        <v>33</v>
      </c>
      <c r="T45" s="100">
        <v>33</v>
      </c>
      <c r="U45" s="100">
        <v>33</v>
      </c>
      <c r="V45" s="100">
        <v>33</v>
      </c>
      <c r="W45" s="100">
        <v>33</v>
      </c>
      <c r="X45" s="100">
        <v>33</v>
      </c>
      <c r="Y45" s="100">
        <v>33</v>
      </c>
      <c r="Z45" s="100">
        <v>33</v>
      </c>
      <c r="AA45" s="100">
        <v>33</v>
      </c>
      <c r="AB45" s="194">
        <v>33</v>
      </c>
    </row>
    <row r="46" spans="1:28" ht="9.75" hidden="1">
      <c r="A46" s="192"/>
      <c r="B46" s="69"/>
      <c r="C46" s="69"/>
      <c r="D46" s="69" t="s">
        <v>54</v>
      </c>
      <c r="E46" s="100">
        <v>33</v>
      </c>
      <c r="F46" s="100">
        <v>33</v>
      </c>
      <c r="G46" s="100">
        <v>33</v>
      </c>
      <c r="H46" s="100">
        <v>33</v>
      </c>
      <c r="I46" s="100">
        <v>33</v>
      </c>
      <c r="J46" s="100">
        <v>33</v>
      </c>
      <c r="K46" s="100">
        <v>33</v>
      </c>
      <c r="L46" s="100">
        <v>33</v>
      </c>
      <c r="M46" s="100">
        <v>33</v>
      </c>
      <c r="N46" s="100">
        <v>33</v>
      </c>
      <c r="O46" s="100">
        <v>33</v>
      </c>
      <c r="P46" s="100">
        <v>33</v>
      </c>
      <c r="Q46" s="100">
        <v>33</v>
      </c>
      <c r="R46" s="100">
        <v>33</v>
      </c>
      <c r="S46" s="100">
        <v>33</v>
      </c>
      <c r="T46" s="100">
        <v>33</v>
      </c>
      <c r="U46" s="100">
        <v>33</v>
      </c>
      <c r="V46" s="100">
        <v>33</v>
      </c>
      <c r="W46" s="100">
        <v>33</v>
      </c>
      <c r="X46" s="100">
        <v>33</v>
      </c>
      <c r="Y46" s="100">
        <v>33</v>
      </c>
      <c r="Z46" s="100">
        <v>33</v>
      </c>
      <c r="AA46" s="100">
        <v>33</v>
      </c>
      <c r="AB46" s="194">
        <v>33</v>
      </c>
    </row>
    <row r="47" spans="1:28" ht="9.75" hidden="1">
      <c r="A47" s="192" t="s">
        <v>65</v>
      </c>
      <c r="B47" s="69" t="s">
        <v>66</v>
      </c>
      <c r="C47" s="69" t="s">
        <v>51</v>
      </c>
      <c r="D47" s="69" t="s">
        <v>56</v>
      </c>
      <c r="E47" s="100">
        <v>4</v>
      </c>
      <c r="F47" s="100">
        <v>4</v>
      </c>
      <c r="G47" s="100">
        <v>4</v>
      </c>
      <c r="H47" s="100">
        <v>4</v>
      </c>
      <c r="I47" s="100">
        <v>4</v>
      </c>
      <c r="J47" s="100">
        <v>4</v>
      </c>
      <c r="K47" s="100">
        <v>4</v>
      </c>
      <c r="L47" s="100">
        <v>4</v>
      </c>
      <c r="M47" s="100">
        <v>4</v>
      </c>
      <c r="N47" s="100">
        <v>4</v>
      </c>
      <c r="O47" s="100">
        <v>4</v>
      </c>
      <c r="P47" s="100">
        <v>4</v>
      </c>
      <c r="Q47" s="100">
        <v>4</v>
      </c>
      <c r="R47" s="100">
        <v>4</v>
      </c>
      <c r="S47" s="100">
        <v>4</v>
      </c>
      <c r="T47" s="100">
        <v>4</v>
      </c>
      <c r="U47" s="100">
        <v>4</v>
      </c>
      <c r="V47" s="100">
        <v>4</v>
      </c>
      <c r="W47" s="100">
        <v>4</v>
      </c>
      <c r="X47" s="100">
        <v>4</v>
      </c>
      <c r="Y47" s="100">
        <v>4</v>
      </c>
      <c r="Z47" s="100">
        <v>4</v>
      </c>
      <c r="AA47" s="100">
        <v>4</v>
      </c>
      <c r="AB47" s="194">
        <v>4</v>
      </c>
    </row>
    <row r="48" spans="1:28" ht="9.75" hidden="1">
      <c r="A48" s="192" t="s">
        <v>67</v>
      </c>
      <c r="B48" s="69" t="s">
        <v>61</v>
      </c>
      <c r="C48" s="69" t="s">
        <v>68</v>
      </c>
      <c r="D48" s="69" t="s">
        <v>56</v>
      </c>
      <c r="E48" s="100">
        <v>16</v>
      </c>
      <c r="F48" s="100">
        <v>16</v>
      </c>
      <c r="G48" s="100">
        <v>16</v>
      </c>
      <c r="H48" s="100">
        <v>16</v>
      </c>
      <c r="I48" s="100">
        <v>16</v>
      </c>
      <c r="J48" s="100">
        <v>16</v>
      </c>
      <c r="K48" s="100">
        <v>16</v>
      </c>
      <c r="L48" s="100">
        <v>16</v>
      </c>
      <c r="M48" s="100">
        <v>16</v>
      </c>
      <c r="N48" s="100">
        <v>16</v>
      </c>
      <c r="O48" s="100">
        <v>16</v>
      </c>
      <c r="P48" s="100">
        <v>16</v>
      </c>
      <c r="Q48" s="100">
        <v>16</v>
      </c>
      <c r="R48" s="100">
        <v>16</v>
      </c>
      <c r="S48" s="100">
        <v>16</v>
      </c>
      <c r="T48" s="100">
        <v>16</v>
      </c>
      <c r="U48" s="100">
        <v>16</v>
      </c>
      <c r="V48" s="100">
        <v>16</v>
      </c>
      <c r="W48" s="100">
        <v>16</v>
      </c>
      <c r="X48" s="100">
        <v>16</v>
      </c>
      <c r="Y48" s="100">
        <v>16</v>
      </c>
      <c r="Z48" s="100">
        <v>16</v>
      </c>
      <c r="AA48" s="100">
        <v>16</v>
      </c>
      <c r="AB48" s="194">
        <v>16</v>
      </c>
    </row>
    <row r="49" spans="1:28" ht="9.75" hidden="1">
      <c r="A49" s="192"/>
      <c r="B49" s="69" t="s">
        <v>10</v>
      </c>
      <c r="C49" s="69" t="s">
        <v>69</v>
      </c>
      <c r="D49" s="69" t="s">
        <v>56</v>
      </c>
      <c r="E49" s="100">
        <v>13</v>
      </c>
      <c r="F49" s="100">
        <v>13</v>
      </c>
      <c r="G49" s="100">
        <v>13</v>
      </c>
      <c r="H49" s="100">
        <v>13</v>
      </c>
      <c r="I49" s="100">
        <v>13</v>
      </c>
      <c r="J49" s="100">
        <v>13</v>
      </c>
      <c r="K49" s="100">
        <v>13</v>
      </c>
      <c r="L49" s="100">
        <v>13</v>
      </c>
      <c r="M49" s="100">
        <v>13</v>
      </c>
      <c r="N49" s="100">
        <v>13</v>
      </c>
      <c r="O49" s="100">
        <v>13</v>
      </c>
      <c r="P49" s="100">
        <v>13</v>
      </c>
      <c r="Q49" s="100">
        <v>13</v>
      </c>
      <c r="R49" s="100">
        <v>13</v>
      </c>
      <c r="S49" s="100">
        <v>13</v>
      </c>
      <c r="T49" s="100">
        <v>13</v>
      </c>
      <c r="U49" s="100">
        <v>13</v>
      </c>
      <c r="V49" s="100">
        <v>13</v>
      </c>
      <c r="W49" s="100">
        <v>13</v>
      </c>
      <c r="X49" s="100">
        <v>13</v>
      </c>
      <c r="Y49" s="100">
        <v>13</v>
      </c>
      <c r="Z49" s="100">
        <v>13</v>
      </c>
      <c r="AA49" s="100">
        <v>13</v>
      </c>
      <c r="AB49" s="194">
        <v>13</v>
      </c>
    </row>
    <row r="50" spans="1:28" ht="9.75" hidden="1">
      <c r="A50" s="192"/>
      <c r="B50" s="69"/>
      <c r="C50" s="69" t="s">
        <v>51</v>
      </c>
      <c r="D50" s="69" t="s">
        <v>56</v>
      </c>
      <c r="E50" s="100">
        <v>16</v>
      </c>
      <c r="F50" s="100">
        <v>16</v>
      </c>
      <c r="G50" s="100">
        <v>16</v>
      </c>
      <c r="H50" s="100">
        <v>16</v>
      </c>
      <c r="I50" s="100">
        <v>16</v>
      </c>
      <c r="J50" s="100">
        <v>16</v>
      </c>
      <c r="K50" s="100">
        <v>16</v>
      </c>
      <c r="L50" s="100">
        <v>16</v>
      </c>
      <c r="M50" s="100">
        <v>16</v>
      </c>
      <c r="N50" s="100">
        <v>16</v>
      </c>
      <c r="O50" s="100">
        <v>16</v>
      </c>
      <c r="P50" s="100">
        <v>16</v>
      </c>
      <c r="Q50" s="100">
        <v>16</v>
      </c>
      <c r="R50" s="100">
        <v>16</v>
      </c>
      <c r="S50" s="100">
        <v>16</v>
      </c>
      <c r="T50" s="100">
        <v>16</v>
      </c>
      <c r="U50" s="100">
        <v>16</v>
      </c>
      <c r="V50" s="100">
        <v>16</v>
      </c>
      <c r="W50" s="100">
        <v>16</v>
      </c>
      <c r="X50" s="100">
        <v>16</v>
      </c>
      <c r="Y50" s="100">
        <v>16</v>
      </c>
      <c r="Z50" s="100">
        <v>16</v>
      </c>
      <c r="AA50" s="100">
        <v>16</v>
      </c>
      <c r="AB50" s="194">
        <v>16</v>
      </c>
    </row>
    <row r="51" spans="1:28" ht="9.75" hidden="1">
      <c r="A51" s="192" t="s">
        <v>70</v>
      </c>
      <c r="B51" s="69" t="s">
        <v>61</v>
      </c>
      <c r="C51" s="69" t="s">
        <v>51</v>
      </c>
      <c r="D51" s="69" t="s">
        <v>56</v>
      </c>
      <c r="E51" s="100">
        <v>6.7</v>
      </c>
      <c r="F51" s="100">
        <v>6.7</v>
      </c>
      <c r="G51" s="100">
        <v>6.7</v>
      </c>
      <c r="H51" s="100">
        <v>6.7</v>
      </c>
      <c r="I51" s="100">
        <v>6.7</v>
      </c>
      <c r="J51" s="100">
        <v>6.7</v>
      </c>
      <c r="K51" s="100">
        <v>6.7</v>
      </c>
      <c r="L51" s="100">
        <v>6.7</v>
      </c>
      <c r="M51" s="100">
        <v>6.7</v>
      </c>
      <c r="N51" s="100">
        <v>6.7</v>
      </c>
      <c r="O51" s="100">
        <v>6.7</v>
      </c>
      <c r="P51" s="100">
        <v>6.7</v>
      </c>
      <c r="Q51" s="100">
        <v>6.7</v>
      </c>
      <c r="R51" s="100">
        <v>6.7</v>
      </c>
      <c r="S51" s="100">
        <v>6.7</v>
      </c>
      <c r="T51" s="100">
        <v>6.7</v>
      </c>
      <c r="U51" s="100">
        <v>6.7</v>
      </c>
      <c r="V51" s="100">
        <v>6.7</v>
      </c>
      <c r="W51" s="100">
        <v>6.7</v>
      </c>
      <c r="X51" s="100">
        <v>6.7</v>
      </c>
      <c r="Y51" s="100">
        <v>6.7</v>
      </c>
      <c r="Z51" s="100">
        <v>6.7</v>
      </c>
      <c r="AA51" s="100">
        <v>6.7</v>
      </c>
      <c r="AB51" s="194">
        <v>6.7</v>
      </c>
    </row>
    <row r="52" spans="1:28" ht="9.75" hidden="1">
      <c r="A52" s="192" t="s">
        <v>71</v>
      </c>
      <c r="B52" s="69" t="s">
        <v>61</v>
      </c>
      <c r="C52" s="69" t="s">
        <v>51</v>
      </c>
      <c r="D52" s="69" t="s">
        <v>56</v>
      </c>
      <c r="E52" s="100">
        <v>60</v>
      </c>
      <c r="F52" s="100">
        <v>60</v>
      </c>
      <c r="G52" s="100">
        <v>60</v>
      </c>
      <c r="H52" s="100">
        <v>60</v>
      </c>
      <c r="I52" s="100">
        <v>60</v>
      </c>
      <c r="J52" s="100">
        <v>60</v>
      </c>
      <c r="K52" s="100">
        <v>60</v>
      </c>
      <c r="L52" s="100">
        <v>60</v>
      </c>
      <c r="M52" s="100">
        <v>60</v>
      </c>
      <c r="N52" s="100">
        <v>60</v>
      </c>
      <c r="O52" s="100">
        <v>60</v>
      </c>
      <c r="P52" s="100">
        <v>60</v>
      </c>
      <c r="Q52" s="100">
        <v>60</v>
      </c>
      <c r="R52" s="100">
        <v>60</v>
      </c>
      <c r="S52" s="100">
        <v>60</v>
      </c>
      <c r="T52" s="100">
        <v>60</v>
      </c>
      <c r="U52" s="100">
        <v>60</v>
      </c>
      <c r="V52" s="100">
        <v>60</v>
      </c>
      <c r="W52" s="100">
        <v>60</v>
      </c>
      <c r="X52" s="100">
        <v>60</v>
      </c>
      <c r="Y52" s="100">
        <v>60</v>
      </c>
      <c r="Z52" s="100">
        <v>60</v>
      </c>
      <c r="AA52" s="100">
        <v>60</v>
      </c>
      <c r="AB52" s="194">
        <v>60</v>
      </c>
    </row>
    <row r="53" spans="1:28" ht="9.75" hidden="1">
      <c r="A53" s="192" t="s">
        <v>72</v>
      </c>
      <c r="B53" s="69" t="s">
        <v>61</v>
      </c>
      <c r="C53" s="69" t="s">
        <v>51</v>
      </c>
      <c r="D53" s="69" t="s">
        <v>56</v>
      </c>
      <c r="E53" s="100">
        <v>16</v>
      </c>
      <c r="F53" s="100">
        <v>16</v>
      </c>
      <c r="G53" s="100">
        <v>16</v>
      </c>
      <c r="H53" s="100">
        <v>16</v>
      </c>
      <c r="I53" s="100">
        <v>16</v>
      </c>
      <c r="J53" s="100">
        <v>16</v>
      </c>
      <c r="K53" s="100">
        <v>16</v>
      </c>
      <c r="L53" s="100">
        <v>16</v>
      </c>
      <c r="M53" s="100">
        <v>16</v>
      </c>
      <c r="N53" s="100">
        <v>16</v>
      </c>
      <c r="O53" s="100">
        <v>16</v>
      </c>
      <c r="P53" s="100">
        <v>16</v>
      </c>
      <c r="Q53" s="100">
        <v>16</v>
      </c>
      <c r="R53" s="100">
        <v>16</v>
      </c>
      <c r="S53" s="100">
        <v>16</v>
      </c>
      <c r="T53" s="100">
        <v>16</v>
      </c>
      <c r="U53" s="100">
        <v>16</v>
      </c>
      <c r="V53" s="100">
        <v>16</v>
      </c>
      <c r="W53" s="100">
        <v>16</v>
      </c>
      <c r="X53" s="100">
        <v>16</v>
      </c>
      <c r="Y53" s="100">
        <v>16</v>
      </c>
      <c r="Z53" s="100">
        <v>16</v>
      </c>
      <c r="AA53" s="100">
        <v>16</v>
      </c>
      <c r="AB53" s="194">
        <v>16</v>
      </c>
    </row>
    <row r="54" spans="1:28" ht="9.75" hidden="1">
      <c r="A54" s="192" t="s">
        <v>44</v>
      </c>
      <c r="B54" s="69" t="s">
        <v>61</v>
      </c>
      <c r="C54" s="69" t="s">
        <v>51</v>
      </c>
      <c r="D54" s="69" t="s">
        <v>264</v>
      </c>
      <c r="E54" s="102">
        <f>(E72-32)/1.8</f>
        <v>15.555555555555555</v>
      </c>
      <c r="F54" s="102">
        <f aca="true" t="shared" si="0" ref="F54:AB54">(F72-32)/1.8</f>
        <v>15.555555555555555</v>
      </c>
      <c r="G54" s="102">
        <f t="shared" si="0"/>
        <v>15.555555555555555</v>
      </c>
      <c r="H54" s="102">
        <f t="shared" si="0"/>
        <v>15.555555555555555</v>
      </c>
      <c r="I54" s="102">
        <f t="shared" si="0"/>
        <v>15.555555555555555</v>
      </c>
      <c r="J54" s="102">
        <f t="shared" si="0"/>
        <v>18.333333333333332</v>
      </c>
      <c r="K54" s="102">
        <f t="shared" si="0"/>
        <v>21.11111111111111</v>
      </c>
      <c r="L54" s="102">
        <f t="shared" si="0"/>
        <v>21.11111111111111</v>
      </c>
      <c r="M54" s="102">
        <f t="shared" si="0"/>
        <v>21.11111111111111</v>
      </c>
      <c r="N54" s="102">
        <f t="shared" si="0"/>
        <v>21.11111111111111</v>
      </c>
      <c r="O54" s="102">
        <f t="shared" si="0"/>
        <v>21.11111111111111</v>
      </c>
      <c r="P54" s="102">
        <f t="shared" si="0"/>
        <v>21.11111111111111</v>
      </c>
      <c r="Q54" s="102">
        <f t="shared" si="0"/>
        <v>21.11111111111111</v>
      </c>
      <c r="R54" s="102">
        <f t="shared" si="0"/>
        <v>21.11111111111111</v>
      </c>
      <c r="S54" s="102">
        <f t="shared" si="0"/>
        <v>21.11111111111111</v>
      </c>
      <c r="T54" s="102">
        <f t="shared" si="0"/>
        <v>21.11111111111111</v>
      </c>
      <c r="U54" s="102">
        <f t="shared" si="0"/>
        <v>21.11111111111111</v>
      </c>
      <c r="V54" s="102">
        <f t="shared" si="0"/>
        <v>21.11111111111111</v>
      </c>
      <c r="W54" s="102">
        <f t="shared" si="0"/>
        <v>21.11111111111111</v>
      </c>
      <c r="X54" s="102">
        <f t="shared" si="0"/>
        <v>21.11111111111111</v>
      </c>
      <c r="Y54" s="102">
        <f t="shared" si="0"/>
        <v>21.11111111111111</v>
      </c>
      <c r="Z54" s="102">
        <f t="shared" si="0"/>
        <v>21.11111111111111</v>
      </c>
      <c r="AA54" s="102">
        <f t="shared" si="0"/>
        <v>21.11111111111111</v>
      </c>
      <c r="AB54" s="196">
        <f t="shared" si="0"/>
        <v>21.11111111111111</v>
      </c>
    </row>
    <row r="55" spans="1:28" ht="9.75" hidden="1">
      <c r="A55" s="192" t="s">
        <v>265</v>
      </c>
      <c r="B55" s="69" t="s">
        <v>10</v>
      </c>
      <c r="C55" s="69"/>
      <c r="D55" s="69" t="s">
        <v>59</v>
      </c>
      <c r="E55" s="102">
        <f aca="true" t="shared" si="1" ref="E55:AB56">(E73-32)/1.8</f>
        <v>15.555555555555555</v>
      </c>
      <c r="F55" s="102">
        <f t="shared" si="1"/>
        <v>15.555555555555555</v>
      </c>
      <c r="G55" s="102">
        <f t="shared" si="1"/>
        <v>15.555555555555555</v>
      </c>
      <c r="H55" s="102">
        <f t="shared" si="1"/>
        <v>15.555555555555555</v>
      </c>
      <c r="I55" s="102">
        <f t="shared" si="1"/>
        <v>15.555555555555555</v>
      </c>
      <c r="J55" s="102">
        <f t="shared" si="1"/>
        <v>15.555555555555555</v>
      </c>
      <c r="K55" s="102">
        <f t="shared" si="1"/>
        <v>15.555555555555555</v>
      </c>
      <c r="L55" s="102">
        <f t="shared" si="1"/>
        <v>15.555555555555555</v>
      </c>
      <c r="M55" s="102">
        <f t="shared" si="1"/>
        <v>15.555555555555555</v>
      </c>
      <c r="N55" s="102">
        <f t="shared" si="1"/>
        <v>15.555555555555555</v>
      </c>
      <c r="O55" s="102">
        <f t="shared" si="1"/>
        <v>15.555555555555555</v>
      </c>
      <c r="P55" s="102">
        <f t="shared" si="1"/>
        <v>15.555555555555555</v>
      </c>
      <c r="Q55" s="102">
        <f t="shared" si="1"/>
        <v>15.555555555555555</v>
      </c>
      <c r="R55" s="102">
        <f t="shared" si="1"/>
        <v>15.555555555555555</v>
      </c>
      <c r="S55" s="102">
        <f t="shared" si="1"/>
        <v>15.555555555555555</v>
      </c>
      <c r="T55" s="102">
        <f t="shared" si="1"/>
        <v>15.555555555555555</v>
      </c>
      <c r="U55" s="102">
        <f t="shared" si="1"/>
        <v>15.555555555555555</v>
      </c>
      <c r="V55" s="102">
        <f t="shared" si="1"/>
        <v>15.555555555555555</v>
      </c>
      <c r="W55" s="102">
        <f t="shared" si="1"/>
        <v>15.555555555555555</v>
      </c>
      <c r="X55" s="102">
        <f t="shared" si="1"/>
        <v>15.555555555555555</v>
      </c>
      <c r="Y55" s="102">
        <f t="shared" si="1"/>
        <v>15.555555555555555</v>
      </c>
      <c r="Z55" s="102">
        <f t="shared" si="1"/>
        <v>15.555555555555555</v>
      </c>
      <c r="AA55" s="102">
        <f t="shared" si="1"/>
        <v>15.555555555555555</v>
      </c>
      <c r="AB55" s="196">
        <f t="shared" si="1"/>
        <v>15.555555555555555</v>
      </c>
    </row>
    <row r="56" spans="1:28" ht="9.75" hidden="1">
      <c r="A56" s="192"/>
      <c r="B56" s="69"/>
      <c r="C56" s="69"/>
      <c r="D56" s="69" t="s">
        <v>63</v>
      </c>
      <c r="E56" s="102">
        <f>(E74-32)/1.8</f>
        <v>21.11111111111111</v>
      </c>
      <c r="F56" s="102">
        <f t="shared" si="1"/>
        <v>21.11111111111111</v>
      </c>
      <c r="G56" s="102">
        <f t="shared" si="1"/>
        <v>21.11111111111111</v>
      </c>
      <c r="H56" s="102">
        <f t="shared" si="1"/>
        <v>21.11111111111111</v>
      </c>
      <c r="I56" s="102">
        <f t="shared" si="1"/>
        <v>21.11111111111111</v>
      </c>
      <c r="J56" s="102">
        <f t="shared" si="1"/>
        <v>21.11111111111111</v>
      </c>
      <c r="K56" s="102">
        <f t="shared" si="1"/>
        <v>21.11111111111111</v>
      </c>
      <c r="L56" s="102">
        <f t="shared" si="1"/>
        <v>21.11111111111111</v>
      </c>
      <c r="M56" s="102">
        <f t="shared" si="1"/>
        <v>21.11111111111111</v>
      </c>
      <c r="N56" s="102">
        <f t="shared" si="1"/>
        <v>21.11111111111111</v>
      </c>
      <c r="O56" s="102">
        <f t="shared" si="1"/>
        <v>21.11111111111111</v>
      </c>
      <c r="P56" s="102">
        <f t="shared" si="1"/>
        <v>21.11111111111111</v>
      </c>
      <c r="Q56" s="102">
        <f t="shared" si="1"/>
        <v>21.11111111111111</v>
      </c>
      <c r="R56" s="102">
        <f t="shared" si="1"/>
        <v>21.11111111111111</v>
      </c>
      <c r="S56" s="102">
        <f t="shared" si="1"/>
        <v>21.11111111111111</v>
      </c>
      <c r="T56" s="102">
        <f t="shared" si="1"/>
        <v>21.11111111111111</v>
      </c>
      <c r="U56" s="102">
        <f t="shared" si="1"/>
        <v>21.11111111111111</v>
      </c>
      <c r="V56" s="102">
        <f t="shared" si="1"/>
        <v>21.11111111111111</v>
      </c>
      <c r="W56" s="102">
        <f t="shared" si="1"/>
        <v>21.11111111111111</v>
      </c>
      <c r="X56" s="102">
        <f t="shared" si="1"/>
        <v>21.11111111111111</v>
      </c>
      <c r="Y56" s="102">
        <f t="shared" si="1"/>
        <v>21.11111111111111</v>
      </c>
      <c r="Z56" s="102">
        <f t="shared" si="1"/>
        <v>21.11111111111111</v>
      </c>
      <c r="AA56" s="102">
        <f t="shared" si="1"/>
        <v>21.11111111111111</v>
      </c>
      <c r="AB56" s="196">
        <f t="shared" si="1"/>
        <v>21.11111111111111</v>
      </c>
    </row>
    <row r="57" spans="1:28" ht="9.75" hidden="1">
      <c r="A57" s="192"/>
      <c r="B57" s="69"/>
      <c r="C57" s="69"/>
      <c r="D57" s="69" t="s">
        <v>62</v>
      </c>
      <c r="E57" s="102">
        <f aca="true" t="shared" si="2" ref="E57:AB57">(E75-32)/1.8</f>
        <v>15.555555555555555</v>
      </c>
      <c r="F57" s="102">
        <f t="shared" si="2"/>
        <v>15.555555555555555</v>
      </c>
      <c r="G57" s="102">
        <f t="shared" si="2"/>
        <v>15.555555555555555</v>
      </c>
      <c r="H57" s="102">
        <f t="shared" si="2"/>
        <v>15.555555555555555</v>
      </c>
      <c r="I57" s="102">
        <f t="shared" si="2"/>
        <v>15.555555555555555</v>
      </c>
      <c r="J57" s="102">
        <f t="shared" si="2"/>
        <v>18.333333333333332</v>
      </c>
      <c r="K57" s="102">
        <f t="shared" si="2"/>
        <v>21.11111111111111</v>
      </c>
      <c r="L57" s="102">
        <f t="shared" si="2"/>
        <v>21.11111111111111</v>
      </c>
      <c r="M57" s="102">
        <f t="shared" si="2"/>
        <v>21.11111111111111</v>
      </c>
      <c r="N57" s="102">
        <f t="shared" si="2"/>
        <v>21.11111111111111</v>
      </c>
      <c r="O57" s="102">
        <f t="shared" si="2"/>
        <v>21.11111111111111</v>
      </c>
      <c r="P57" s="102">
        <f t="shared" si="2"/>
        <v>21.11111111111111</v>
      </c>
      <c r="Q57" s="102">
        <f t="shared" si="2"/>
        <v>21.11111111111111</v>
      </c>
      <c r="R57" s="102">
        <f t="shared" si="2"/>
        <v>21.11111111111111</v>
      </c>
      <c r="S57" s="102">
        <f t="shared" si="2"/>
        <v>21.11111111111111</v>
      </c>
      <c r="T57" s="102">
        <f t="shared" si="2"/>
        <v>21.11111111111111</v>
      </c>
      <c r="U57" s="102">
        <f t="shared" si="2"/>
        <v>21.11111111111111</v>
      </c>
      <c r="V57" s="102">
        <f t="shared" si="2"/>
        <v>21.11111111111111</v>
      </c>
      <c r="W57" s="102">
        <f t="shared" si="2"/>
        <v>21.11111111111111</v>
      </c>
      <c r="X57" s="102">
        <f t="shared" si="2"/>
        <v>21.11111111111111</v>
      </c>
      <c r="Y57" s="102">
        <f t="shared" si="2"/>
        <v>21.11111111111111</v>
      </c>
      <c r="Z57" s="102">
        <f t="shared" si="2"/>
        <v>21.11111111111111</v>
      </c>
      <c r="AA57" s="102">
        <f t="shared" si="2"/>
        <v>21.11111111111111</v>
      </c>
      <c r="AB57" s="196">
        <f t="shared" si="2"/>
        <v>21.11111111111111</v>
      </c>
    </row>
    <row r="58" spans="1:28" ht="9.75" hidden="1">
      <c r="A58" s="192"/>
      <c r="B58" s="69"/>
      <c r="C58" s="69"/>
      <c r="D58" s="69" t="s">
        <v>54</v>
      </c>
      <c r="E58" s="102">
        <f aca="true" t="shared" si="3" ref="E58:AB58">(E76-32)/1.8</f>
        <v>15.555555555555555</v>
      </c>
      <c r="F58" s="102">
        <f t="shared" si="3"/>
        <v>15.555555555555555</v>
      </c>
      <c r="G58" s="102">
        <f t="shared" si="3"/>
        <v>15.555555555555555</v>
      </c>
      <c r="H58" s="102">
        <f t="shared" si="3"/>
        <v>15.555555555555555</v>
      </c>
      <c r="I58" s="102">
        <f t="shared" si="3"/>
        <v>15.555555555555555</v>
      </c>
      <c r="J58" s="102">
        <f t="shared" si="3"/>
        <v>18.333333333333332</v>
      </c>
      <c r="K58" s="102">
        <f t="shared" si="3"/>
        <v>21.11111111111111</v>
      </c>
      <c r="L58" s="102">
        <f t="shared" si="3"/>
        <v>21.11111111111111</v>
      </c>
      <c r="M58" s="102">
        <f t="shared" si="3"/>
        <v>21.11111111111111</v>
      </c>
      <c r="N58" s="102">
        <f t="shared" si="3"/>
        <v>21.11111111111111</v>
      </c>
      <c r="O58" s="102">
        <f t="shared" si="3"/>
        <v>21.11111111111111</v>
      </c>
      <c r="P58" s="102">
        <f t="shared" si="3"/>
        <v>21.11111111111111</v>
      </c>
      <c r="Q58" s="102">
        <f t="shared" si="3"/>
        <v>21.11111111111111</v>
      </c>
      <c r="R58" s="102">
        <f t="shared" si="3"/>
        <v>21.11111111111111</v>
      </c>
      <c r="S58" s="102">
        <f t="shared" si="3"/>
        <v>21.11111111111111</v>
      </c>
      <c r="T58" s="102">
        <f t="shared" si="3"/>
        <v>21.11111111111111</v>
      </c>
      <c r="U58" s="102">
        <f t="shared" si="3"/>
        <v>21.11111111111111</v>
      </c>
      <c r="V58" s="102">
        <f t="shared" si="3"/>
        <v>21.11111111111111</v>
      </c>
      <c r="W58" s="102">
        <f t="shared" si="3"/>
        <v>21.11111111111111</v>
      </c>
      <c r="X58" s="102">
        <f t="shared" si="3"/>
        <v>21.11111111111111</v>
      </c>
      <c r="Y58" s="102">
        <f t="shared" si="3"/>
        <v>21.11111111111111</v>
      </c>
      <c r="Z58" s="102">
        <f t="shared" si="3"/>
        <v>21.11111111111111</v>
      </c>
      <c r="AA58" s="102">
        <f t="shared" si="3"/>
        <v>21.11111111111111</v>
      </c>
      <c r="AB58" s="196">
        <f t="shared" si="3"/>
        <v>21.11111111111111</v>
      </c>
    </row>
    <row r="59" spans="1:28" ht="9.75" hidden="1">
      <c r="A59" s="192" t="s">
        <v>169</v>
      </c>
      <c r="B59" s="69" t="s">
        <v>61</v>
      </c>
      <c r="C59" s="69" t="s">
        <v>51</v>
      </c>
      <c r="D59" s="69" t="s">
        <v>168</v>
      </c>
      <c r="E59" s="102">
        <f aca="true" t="shared" si="4" ref="E59:AB59">(E77-32)/1.8</f>
        <v>18.88888888888889</v>
      </c>
      <c r="F59" s="102">
        <f t="shared" si="4"/>
        <v>15.555555555555555</v>
      </c>
      <c r="G59" s="102">
        <f t="shared" si="4"/>
        <v>15.555555555555555</v>
      </c>
      <c r="H59" s="102">
        <f t="shared" si="4"/>
        <v>15.555555555555555</v>
      </c>
      <c r="I59" s="102">
        <f t="shared" si="4"/>
        <v>15.555555555555555</v>
      </c>
      <c r="J59" s="102">
        <f t="shared" si="4"/>
        <v>17.22222222222222</v>
      </c>
      <c r="K59" s="102">
        <f t="shared" si="4"/>
        <v>18.88888888888889</v>
      </c>
      <c r="L59" s="102">
        <f t="shared" si="4"/>
        <v>18.88888888888889</v>
      </c>
      <c r="M59" s="102">
        <f t="shared" si="4"/>
        <v>18.88888888888889</v>
      </c>
      <c r="N59" s="102">
        <f t="shared" si="4"/>
        <v>18.88888888888889</v>
      </c>
      <c r="O59" s="102">
        <f t="shared" si="4"/>
        <v>18.88888888888889</v>
      </c>
      <c r="P59" s="102">
        <f t="shared" si="4"/>
        <v>18.88888888888889</v>
      </c>
      <c r="Q59" s="102">
        <f t="shared" si="4"/>
        <v>18.88888888888889</v>
      </c>
      <c r="R59" s="102">
        <f t="shared" si="4"/>
        <v>18.88888888888889</v>
      </c>
      <c r="S59" s="102">
        <f t="shared" si="4"/>
        <v>18.88888888888889</v>
      </c>
      <c r="T59" s="102">
        <f t="shared" si="4"/>
        <v>18.88888888888889</v>
      </c>
      <c r="U59" s="102">
        <f t="shared" si="4"/>
        <v>18.88888888888889</v>
      </c>
      <c r="V59" s="102">
        <f t="shared" si="4"/>
        <v>18.88888888888889</v>
      </c>
      <c r="W59" s="102">
        <f t="shared" si="4"/>
        <v>18.88888888888889</v>
      </c>
      <c r="X59" s="102">
        <f t="shared" si="4"/>
        <v>18.88888888888889</v>
      </c>
      <c r="Y59" s="102">
        <f t="shared" si="4"/>
        <v>18.88888888888889</v>
      </c>
      <c r="Z59" s="102">
        <f t="shared" si="4"/>
        <v>18.88888888888889</v>
      </c>
      <c r="AA59" s="102">
        <f t="shared" si="4"/>
        <v>18.88888888888889</v>
      </c>
      <c r="AB59" s="196">
        <f t="shared" si="4"/>
        <v>18.88888888888889</v>
      </c>
    </row>
    <row r="60" spans="1:28" ht="9.75" hidden="1">
      <c r="A60" s="192" t="s">
        <v>266</v>
      </c>
      <c r="B60" s="69" t="s">
        <v>10</v>
      </c>
      <c r="C60" s="69"/>
      <c r="D60" s="69" t="s">
        <v>59</v>
      </c>
      <c r="E60" s="102">
        <f aca="true" t="shared" si="5" ref="E60:AB61">(E78-32)/1.8</f>
        <v>15.555555555555555</v>
      </c>
      <c r="F60" s="102">
        <f t="shared" si="5"/>
        <v>15.555555555555555</v>
      </c>
      <c r="G60" s="102">
        <f t="shared" si="5"/>
        <v>15.555555555555555</v>
      </c>
      <c r="H60" s="102">
        <f t="shared" si="5"/>
        <v>15.555555555555555</v>
      </c>
      <c r="I60" s="102">
        <f t="shared" si="5"/>
        <v>15.555555555555555</v>
      </c>
      <c r="J60" s="102">
        <f t="shared" si="5"/>
        <v>15.555555555555555</v>
      </c>
      <c r="K60" s="102">
        <f t="shared" si="5"/>
        <v>15.555555555555555</v>
      </c>
      <c r="L60" s="102">
        <f t="shared" si="5"/>
        <v>15.555555555555555</v>
      </c>
      <c r="M60" s="102">
        <f t="shared" si="5"/>
        <v>15.555555555555555</v>
      </c>
      <c r="N60" s="102">
        <f t="shared" si="5"/>
        <v>15.555555555555555</v>
      </c>
      <c r="O60" s="102">
        <f t="shared" si="5"/>
        <v>15.555555555555555</v>
      </c>
      <c r="P60" s="102">
        <f t="shared" si="5"/>
        <v>15.555555555555555</v>
      </c>
      <c r="Q60" s="102">
        <f t="shared" si="5"/>
        <v>15.555555555555555</v>
      </c>
      <c r="R60" s="102">
        <f t="shared" si="5"/>
        <v>15.555555555555555</v>
      </c>
      <c r="S60" s="102">
        <f t="shared" si="5"/>
        <v>15.555555555555555</v>
      </c>
      <c r="T60" s="102">
        <f t="shared" si="5"/>
        <v>15.555555555555555</v>
      </c>
      <c r="U60" s="102">
        <f t="shared" si="5"/>
        <v>15.555555555555555</v>
      </c>
      <c r="V60" s="102">
        <f t="shared" si="5"/>
        <v>15.555555555555555</v>
      </c>
      <c r="W60" s="102">
        <f t="shared" si="5"/>
        <v>15.555555555555555</v>
      </c>
      <c r="X60" s="102">
        <f t="shared" si="5"/>
        <v>15.555555555555555</v>
      </c>
      <c r="Y60" s="102">
        <f t="shared" si="5"/>
        <v>15.555555555555555</v>
      </c>
      <c r="Z60" s="102">
        <f t="shared" si="5"/>
        <v>15.555555555555555</v>
      </c>
      <c r="AA60" s="102">
        <f t="shared" si="5"/>
        <v>15.555555555555555</v>
      </c>
      <c r="AB60" s="196">
        <f t="shared" si="5"/>
        <v>15.555555555555555</v>
      </c>
    </row>
    <row r="61" spans="1:28" ht="9.75" hidden="1">
      <c r="A61" s="192"/>
      <c r="B61" s="69"/>
      <c r="C61" s="69"/>
      <c r="D61" s="69" t="s">
        <v>63</v>
      </c>
      <c r="E61" s="102">
        <f t="shared" si="5"/>
        <v>18.88888888888889</v>
      </c>
      <c r="F61" s="102">
        <f t="shared" si="5"/>
        <v>18.88888888888889</v>
      </c>
      <c r="G61" s="102">
        <f t="shared" si="5"/>
        <v>18.88888888888889</v>
      </c>
      <c r="H61" s="102">
        <f t="shared" si="5"/>
        <v>18.88888888888889</v>
      </c>
      <c r="I61" s="102">
        <f t="shared" si="5"/>
        <v>18.88888888888889</v>
      </c>
      <c r="J61" s="102">
        <f t="shared" si="5"/>
        <v>18.88888888888889</v>
      </c>
      <c r="K61" s="102">
        <f t="shared" si="5"/>
        <v>18.88888888888889</v>
      </c>
      <c r="L61" s="102">
        <f t="shared" si="5"/>
        <v>18.88888888888889</v>
      </c>
      <c r="M61" s="102">
        <f t="shared" si="5"/>
        <v>18.88888888888889</v>
      </c>
      <c r="N61" s="102">
        <f t="shared" si="5"/>
        <v>18.88888888888889</v>
      </c>
      <c r="O61" s="102">
        <f t="shared" si="5"/>
        <v>18.88888888888889</v>
      </c>
      <c r="P61" s="102">
        <f t="shared" si="5"/>
        <v>18.88888888888889</v>
      </c>
      <c r="Q61" s="102">
        <f t="shared" si="5"/>
        <v>18.88888888888889</v>
      </c>
      <c r="R61" s="102">
        <f t="shared" si="5"/>
        <v>18.88888888888889</v>
      </c>
      <c r="S61" s="102">
        <f t="shared" si="5"/>
        <v>18.88888888888889</v>
      </c>
      <c r="T61" s="102">
        <f t="shared" si="5"/>
        <v>18.88888888888889</v>
      </c>
      <c r="U61" s="102">
        <f t="shared" si="5"/>
        <v>18.88888888888889</v>
      </c>
      <c r="V61" s="102">
        <f t="shared" si="5"/>
        <v>18.88888888888889</v>
      </c>
      <c r="W61" s="102">
        <f t="shared" si="5"/>
        <v>18.88888888888889</v>
      </c>
      <c r="X61" s="102">
        <f t="shared" si="5"/>
        <v>18.88888888888889</v>
      </c>
      <c r="Y61" s="102">
        <f t="shared" si="5"/>
        <v>18.88888888888889</v>
      </c>
      <c r="Z61" s="102">
        <f t="shared" si="5"/>
        <v>18.88888888888889</v>
      </c>
      <c r="AA61" s="102">
        <f t="shared" si="5"/>
        <v>18.88888888888889</v>
      </c>
      <c r="AB61" s="196">
        <f t="shared" si="5"/>
        <v>18.88888888888889</v>
      </c>
    </row>
    <row r="62" spans="1:28" ht="9.75" hidden="1">
      <c r="A62" s="192"/>
      <c r="B62" s="69"/>
      <c r="C62" s="69"/>
      <c r="D62" s="69" t="s">
        <v>62</v>
      </c>
      <c r="E62" s="102">
        <f aca="true" t="shared" si="6" ref="E62:AB62">(E80-32)/1.8</f>
        <v>18.88888888888889</v>
      </c>
      <c r="F62" s="102">
        <f t="shared" si="6"/>
        <v>15.555555555555555</v>
      </c>
      <c r="G62" s="102">
        <f t="shared" si="6"/>
        <v>15.555555555555555</v>
      </c>
      <c r="H62" s="102">
        <f t="shared" si="6"/>
        <v>15.555555555555555</v>
      </c>
      <c r="I62" s="102">
        <f t="shared" si="6"/>
        <v>15.555555555555555</v>
      </c>
      <c r="J62" s="102">
        <f t="shared" si="6"/>
        <v>17.22222222222222</v>
      </c>
      <c r="K62" s="102">
        <f t="shared" si="6"/>
        <v>18.88888888888889</v>
      </c>
      <c r="L62" s="102">
        <f t="shared" si="6"/>
        <v>18.88888888888889</v>
      </c>
      <c r="M62" s="102">
        <f t="shared" si="6"/>
        <v>18.88888888888889</v>
      </c>
      <c r="N62" s="102">
        <f t="shared" si="6"/>
        <v>18.88888888888889</v>
      </c>
      <c r="O62" s="102">
        <f t="shared" si="6"/>
        <v>18.88888888888889</v>
      </c>
      <c r="P62" s="102">
        <f t="shared" si="6"/>
        <v>18.88888888888889</v>
      </c>
      <c r="Q62" s="102">
        <f t="shared" si="6"/>
        <v>18.88888888888889</v>
      </c>
      <c r="R62" s="102">
        <f t="shared" si="6"/>
        <v>18.88888888888889</v>
      </c>
      <c r="S62" s="102">
        <f t="shared" si="6"/>
        <v>18.88888888888889</v>
      </c>
      <c r="T62" s="102">
        <f t="shared" si="6"/>
        <v>18.88888888888889</v>
      </c>
      <c r="U62" s="102">
        <f t="shared" si="6"/>
        <v>18.88888888888889</v>
      </c>
      <c r="V62" s="102">
        <f t="shared" si="6"/>
        <v>18.88888888888889</v>
      </c>
      <c r="W62" s="102">
        <f t="shared" si="6"/>
        <v>18.88888888888889</v>
      </c>
      <c r="X62" s="102">
        <f t="shared" si="6"/>
        <v>18.88888888888889</v>
      </c>
      <c r="Y62" s="102">
        <f t="shared" si="6"/>
        <v>18.88888888888889</v>
      </c>
      <c r="Z62" s="102">
        <f t="shared" si="6"/>
        <v>18.88888888888889</v>
      </c>
      <c r="AA62" s="102">
        <f t="shared" si="6"/>
        <v>18.88888888888889</v>
      </c>
      <c r="AB62" s="196">
        <f t="shared" si="6"/>
        <v>18.88888888888889</v>
      </c>
    </row>
    <row r="63" spans="1:28" ht="9.75" hidden="1">
      <c r="A63" s="192"/>
      <c r="B63" s="69"/>
      <c r="C63" s="69"/>
      <c r="D63" s="69" t="s">
        <v>54</v>
      </c>
      <c r="E63" s="102">
        <f aca="true" t="shared" si="7" ref="E63:AB63">(E81-32)/1.8</f>
        <v>18.88888888888889</v>
      </c>
      <c r="F63" s="102">
        <f t="shared" si="7"/>
        <v>15.555555555555555</v>
      </c>
      <c r="G63" s="102">
        <f t="shared" si="7"/>
        <v>15.555555555555555</v>
      </c>
      <c r="H63" s="102">
        <f t="shared" si="7"/>
        <v>15.555555555555555</v>
      </c>
      <c r="I63" s="102">
        <f t="shared" si="7"/>
        <v>15.555555555555555</v>
      </c>
      <c r="J63" s="102">
        <f t="shared" si="7"/>
        <v>17.22222222222222</v>
      </c>
      <c r="K63" s="102">
        <f t="shared" si="7"/>
        <v>18.88888888888889</v>
      </c>
      <c r="L63" s="102">
        <f t="shared" si="7"/>
        <v>18.88888888888889</v>
      </c>
      <c r="M63" s="102">
        <f t="shared" si="7"/>
        <v>18.88888888888889</v>
      </c>
      <c r="N63" s="102">
        <f t="shared" si="7"/>
        <v>18.88888888888889</v>
      </c>
      <c r="O63" s="102">
        <f t="shared" si="7"/>
        <v>18.88888888888889</v>
      </c>
      <c r="P63" s="102">
        <f t="shared" si="7"/>
        <v>18.88888888888889</v>
      </c>
      <c r="Q63" s="102">
        <f t="shared" si="7"/>
        <v>18.88888888888889</v>
      </c>
      <c r="R63" s="102">
        <f t="shared" si="7"/>
        <v>18.88888888888889</v>
      </c>
      <c r="S63" s="102">
        <f t="shared" si="7"/>
        <v>18.88888888888889</v>
      </c>
      <c r="T63" s="102">
        <f t="shared" si="7"/>
        <v>18.88888888888889</v>
      </c>
      <c r="U63" s="102">
        <f t="shared" si="7"/>
        <v>18.88888888888889</v>
      </c>
      <c r="V63" s="102">
        <f t="shared" si="7"/>
        <v>18.88888888888889</v>
      </c>
      <c r="W63" s="102">
        <f t="shared" si="7"/>
        <v>18.88888888888889</v>
      </c>
      <c r="X63" s="102">
        <f t="shared" si="7"/>
        <v>18.88888888888889</v>
      </c>
      <c r="Y63" s="102">
        <f t="shared" si="7"/>
        <v>18.88888888888889</v>
      </c>
      <c r="Z63" s="102">
        <f t="shared" si="7"/>
        <v>18.88888888888889</v>
      </c>
      <c r="AA63" s="102">
        <f t="shared" si="7"/>
        <v>18.88888888888889</v>
      </c>
      <c r="AB63" s="196">
        <f t="shared" si="7"/>
        <v>18.88888888888889</v>
      </c>
    </row>
    <row r="64" spans="1:28" ht="9.75" hidden="1">
      <c r="A64" s="192" t="s">
        <v>45</v>
      </c>
      <c r="B64" s="69" t="s">
        <v>61</v>
      </c>
      <c r="C64" s="69" t="s">
        <v>51</v>
      </c>
      <c r="D64" s="69" t="s">
        <v>52</v>
      </c>
      <c r="E64" s="102">
        <f>(E82-32)/1.8</f>
        <v>30</v>
      </c>
      <c r="F64" s="102">
        <f aca="true" t="shared" si="8" ref="F64:AB64">(F82-32)/1.8</f>
        <v>30</v>
      </c>
      <c r="G64" s="102">
        <f t="shared" si="8"/>
        <v>30</v>
      </c>
      <c r="H64" s="102">
        <f t="shared" si="8"/>
        <v>30</v>
      </c>
      <c r="I64" s="102">
        <f t="shared" si="8"/>
        <v>30</v>
      </c>
      <c r="J64" s="102">
        <f t="shared" si="8"/>
        <v>26.11111111111111</v>
      </c>
      <c r="K64" s="102">
        <f t="shared" si="8"/>
        <v>23.88888888888889</v>
      </c>
      <c r="L64" s="102">
        <f t="shared" si="8"/>
        <v>23.88888888888889</v>
      </c>
      <c r="M64" s="102">
        <f t="shared" si="8"/>
        <v>23.88888888888889</v>
      </c>
      <c r="N64" s="102">
        <f t="shared" si="8"/>
        <v>23.88888888888889</v>
      </c>
      <c r="O64" s="102">
        <f t="shared" si="8"/>
        <v>23.88888888888889</v>
      </c>
      <c r="P64" s="102">
        <f t="shared" si="8"/>
        <v>23.88888888888889</v>
      </c>
      <c r="Q64" s="102">
        <f t="shared" si="8"/>
        <v>23.88888888888889</v>
      </c>
      <c r="R64" s="102">
        <f t="shared" si="8"/>
        <v>23.88888888888889</v>
      </c>
      <c r="S64" s="102">
        <f t="shared" si="8"/>
        <v>23.88888888888889</v>
      </c>
      <c r="T64" s="102">
        <f t="shared" si="8"/>
        <v>23.88888888888889</v>
      </c>
      <c r="U64" s="102">
        <f t="shared" si="8"/>
        <v>23.88888888888889</v>
      </c>
      <c r="V64" s="102">
        <f t="shared" si="8"/>
        <v>23.88888888888889</v>
      </c>
      <c r="W64" s="102">
        <f t="shared" si="8"/>
        <v>23.88888888888889</v>
      </c>
      <c r="X64" s="102">
        <f t="shared" si="8"/>
        <v>23.88888888888889</v>
      </c>
      <c r="Y64" s="102">
        <f t="shared" si="8"/>
        <v>23.88888888888889</v>
      </c>
      <c r="Z64" s="102">
        <f t="shared" si="8"/>
        <v>23.88888888888889</v>
      </c>
      <c r="AA64" s="102">
        <f t="shared" si="8"/>
        <v>23.88888888888889</v>
      </c>
      <c r="AB64" s="196">
        <f t="shared" si="8"/>
        <v>23.88888888888889</v>
      </c>
    </row>
    <row r="65" spans="1:28" ht="9.75" hidden="1">
      <c r="A65" s="192" t="s">
        <v>265</v>
      </c>
      <c r="B65" s="69" t="s">
        <v>10</v>
      </c>
      <c r="C65" s="69"/>
      <c r="D65" s="69" t="s">
        <v>62</v>
      </c>
      <c r="E65" s="102">
        <f aca="true" t="shared" si="9" ref="E65:AB65">(E83-32)/1.8</f>
        <v>30</v>
      </c>
      <c r="F65" s="102">
        <f t="shared" si="9"/>
        <v>30</v>
      </c>
      <c r="G65" s="102">
        <f t="shared" si="9"/>
        <v>30</v>
      </c>
      <c r="H65" s="102">
        <f t="shared" si="9"/>
        <v>30</v>
      </c>
      <c r="I65" s="102">
        <f t="shared" si="9"/>
        <v>30</v>
      </c>
      <c r="J65" s="102">
        <f t="shared" si="9"/>
        <v>26.11111111111111</v>
      </c>
      <c r="K65" s="102">
        <f t="shared" si="9"/>
        <v>23.88888888888889</v>
      </c>
      <c r="L65" s="102">
        <f t="shared" si="9"/>
        <v>23.88888888888889</v>
      </c>
      <c r="M65" s="102">
        <f t="shared" si="9"/>
        <v>23.88888888888889</v>
      </c>
      <c r="N65" s="102">
        <f t="shared" si="9"/>
        <v>23.88888888888889</v>
      </c>
      <c r="O65" s="102">
        <f t="shared" si="9"/>
        <v>23.88888888888889</v>
      </c>
      <c r="P65" s="102">
        <f t="shared" si="9"/>
        <v>23.88888888888889</v>
      </c>
      <c r="Q65" s="102">
        <f t="shared" si="9"/>
        <v>23.88888888888889</v>
      </c>
      <c r="R65" s="102">
        <f t="shared" si="9"/>
        <v>23.88888888888889</v>
      </c>
      <c r="S65" s="102">
        <f t="shared" si="9"/>
        <v>23.88888888888889</v>
      </c>
      <c r="T65" s="102">
        <f t="shared" si="9"/>
        <v>23.88888888888889</v>
      </c>
      <c r="U65" s="102">
        <f t="shared" si="9"/>
        <v>23.88888888888889</v>
      </c>
      <c r="V65" s="102">
        <f t="shared" si="9"/>
        <v>23.88888888888889</v>
      </c>
      <c r="W65" s="102">
        <f t="shared" si="9"/>
        <v>23.88888888888889</v>
      </c>
      <c r="X65" s="102">
        <f t="shared" si="9"/>
        <v>23.88888888888889</v>
      </c>
      <c r="Y65" s="102">
        <f t="shared" si="9"/>
        <v>23.88888888888889</v>
      </c>
      <c r="Z65" s="102">
        <f t="shared" si="9"/>
        <v>23.88888888888889</v>
      </c>
      <c r="AA65" s="102">
        <f t="shared" si="9"/>
        <v>23.88888888888889</v>
      </c>
      <c r="AB65" s="196">
        <f t="shared" si="9"/>
        <v>23.88888888888889</v>
      </c>
    </row>
    <row r="66" spans="1:28" ht="9.75" hidden="1">
      <c r="A66" s="192"/>
      <c r="B66" s="69"/>
      <c r="C66" s="69"/>
      <c r="D66" s="69" t="s">
        <v>63</v>
      </c>
      <c r="E66" s="103">
        <f aca="true" t="shared" si="10" ref="E66:AB66">(E84-32)/1.8</f>
        <v>30</v>
      </c>
      <c r="F66" s="103">
        <f t="shared" si="10"/>
        <v>30</v>
      </c>
      <c r="G66" s="103">
        <f t="shared" si="10"/>
        <v>30</v>
      </c>
      <c r="H66" s="103">
        <f t="shared" si="10"/>
        <v>30</v>
      </c>
      <c r="I66" s="103">
        <f t="shared" si="10"/>
        <v>30</v>
      </c>
      <c r="J66" s="103">
        <f t="shared" si="10"/>
        <v>30</v>
      </c>
      <c r="K66" s="103">
        <f t="shared" si="10"/>
        <v>30</v>
      </c>
      <c r="L66" s="103">
        <f t="shared" si="10"/>
        <v>30</v>
      </c>
      <c r="M66" s="103">
        <f t="shared" si="10"/>
        <v>30</v>
      </c>
      <c r="N66" s="103">
        <f t="shared" si="10"/>
        <v>30</v>
      </c>
      <c r="O66" s="103">
        <f t="shared" si="10"/>
        <v>30</v>
      </c>
      <c r="P66" s="103">
        <f t="shared" si="10"/>
        <v>30</v>
      </c>
      <c r="Q66" s="103">
        <f t="shared" si="10"/>
        <v>30</v>
      </c>
      <c r="R66" s="103">
        <f t="shared" si="10"/>
        <v>30</v>
      </c>
      <c r="S66" s="103">
        <f t="shared" si="10"/>
        <v>30</v>
      </c>
      <c r="T66" s="103">
        <f t="shared" si="10"/>
        <v>30</v>
      </c>
      <c r="U66" s="103">
        <f t="shared" si="10"/>
        <v>30</v>
      </c>
      <c r="V66" s="103">
        <f t="shared" si="10"/>
        <v>30</v>
      </c>
      <c r="W66" s="103">
        <f t="shared" si="10"/>
        <v>30</v>
      </c>
      <c r="X66" s="103">
        <f t="shared" si="10"/>
        <v>30</v>
      </c>
      <c r="Y66" s="103">
        <f t="shared" si="10"/>
        <v>30</v>
      </c>
      <c r="Z66" s="103">
        <f t="shared" si="10"/>
        <v>30</v>
      </c>
      <c r="AA66" s="103">
        <f t="shared" si="10"/>
        <v>30</v>
      </c>
      <c r="AB66" s="197">
        <f t="shared" si="10"/>
        <v>30</v>
      </c>
    </row>
    <row r="67" spans="1:28" ht="9.75" hidden="1">
      <c r="A67" s="192"/>
      <c r="B67" s="69"/>
      <c r="C67" s="69"/>
      <c r="D67" s="69" t="s">
        <v>54</v>
      </c>
      <c r="E67" s="103">
        <f aca="true" t="shared" si="11" ref="E67:AB67">(E85-32)/1.8</f>
        <v>30</v>
      </c>
      <c r="F67" s="103">
        <f t="shared" si="11"/>
        <v>30</v>
      </c>
      <c r="G67" s="103">
        <f t="shared" si="11"/>
        <v>30</v>
      </c>
      <c r="H67" s="103">
        <f t="shared" si="11"/>
        <v>30</v>
      </c>
      <c r="I67" s="103">
        <f t="shared" si="11"/>
        <v>30</v>
      </c>
      <c r="J67" s="103">
        <f>(J85-32)/1.8</f>
        <v>26.11111111111111</v>
      </c>
      <c r="K67" s="103">
        <f t="shared" si="11"/>
        <v>23.88888888888889</v>
      </c>
      <c r="L67" s="103">
        <f t="shared" si="11"/>
        <v>23.88888888888889</v>
      </c>
      <c r="M67" s="103">
        <f t="shared" si="11"/>
        <v>23.88888888888889</v>
      </c>
      <c r="N67" s="103">
        <f t="shared" si="11"/>
        <v>23.88888888888889</v>
      </c>
      <c r="O67" s="103">
        <f t="shared" si="11"/>
        <v>23.88888888888889</v>
      </c>
      <c r="P67" s="103">
        <f t="shared" si="11"/>
        <v>23.88888888888889</v>
      </c>
      <c r="Q67" s="103">
        <f t="shared" si="11"/>
        <v>23.88888888888889</v>
      </c>
      <c r="R67" s="103">
        <f t="shared" si="11"/>
        <v>23.88888888888889</v>
      </c>
      <c r="S67" s="103">
        <f t="shared" si="11"/>
        <v>23.88888888888889</v>
      </c>
      <c r="T67" s="103">
        <f t="shared" si="11"/>
        <v>23.88888888888889</v>
      </c>
      <c r="U67" s="103">
        <f t="shared" si="11"/>
        <v>23.88888888888889</v>
      </c>
      <c r="V67" s="103">
        <f t="shared" si="11"/>
        <v>23.88888888888889</v>
      </c>
      <c r="W67" s="103">
        <f t="shared" si="11"/>
        <v>23.88888888888889</v>
      </c>
      <c r="X67" s="103">
        <f t="shared" si="11"/>
        <v>23.88888888888889</v>
      </c>
      <c r="Y67" s="103">
        <f t="shared" si="11"/>
        <v>23.88888888888889</v>
      </c>
      <c r="Z67" s="103">
        <f t="shared" si="11"/>
        <v>23.88888888888889</v>
      </c>
      <c r="AA67" s="103">
        <f t="shared" si="11"/>
        <v>23.88888888888889</v>
      </c>
      <c r="AB67" s="197">
        <f t="shared" si="11"/>
        <v>23.88888888888889</v>
      </c>
    </row>
    <row r="68" spans="1:28" ht="9.75" hidden="1">
      <c r="A68" s="192" t="s">
        <v>170</v>
      </c>
      <c r="B68" s="69" t="s">
        <v>61</v>
      </c>
      <c r="C68" s="69" t="s">
        <v>51</v>
      </c>
      <c r="D68" s="69" t="s">
        <v>52</v>
      </c>
      <c r="E68" s="103">
        <f aca="true" t="shared" si="12" ref="E68:AB68">(E86-32)/1.8</f>
        <v>26.11111111111111</v>
      </c>
      <c r="F68" s="103">
        <f t="shared" si="12"/>
        <v>30</v>
      </c>
      <c r="G68" s="103">
        <f t="shared" si="12"/>
        <v>30</v>
      </c>
      <c r="H68" s="103">
        <f t="shared" si="12"/>
        <v>30</v>
      </c>
      <c r="I68" s="103">
        <f t="shared" si="12"/>
        <v>30</v>
      </c>
      <c r="J68" s="103">
        <f t="shared" si="12"/>
        <v>28.333333333333332</v>
      </c>
      <c r="K68" s="103">
        <f t="shared" si="12"/>
        <v>26.11111111111111</v>
      </c>
      <c r="L68" s="103">
        <f t="shared" si="12"/>
        <v>26.11111111111111</v>
      </c>
      <c r="M68" s="103">
        <f t="shared" si="12"/>
        <v>26.11111111111111</v>
      </c>
      <c r="N68" s="103">
        <f t="shared" si="12"/>
        <v>26.11111111111111</v>
      </c>
      <c r="O68" s="103">
        <f t="shared" si="12"/>
        <v>26.11111111111111</v>
      </c>
      <c r="P68" s="103">
        <f t="shared" si="12"/>
        <v>26.11111111111111</v>
      </c>
      <c r="Q68" s="103">
        <f t="shared" si="12"/>
        <v>26.11111111111111</v>
      </c>
      <c r="R68" s="103">
        <f t="shared" si="12"/>
        <v>26.11111111111111</v>
      </c>
      <c r="S68" s="103">
        <f t="shared" si="12"/>
        <v>26.11111111111111</v>
      </c>
      <c r="T68" s="103">
        <f t="shared" si="12"/>
        <v>26.11111111111111</v>
      </c>
      <c r="U68" s="103">
        <f t="shared" si="12"/>
        <v>26.11111111111111</v>
      </c>
      <c r="V68" s="103">
        <f t="shared" si="12"/>
        <v>26.11111111111111</v>
      </c>
      <c r="W68" s="103">
        <f t="shared" si="12"/>
        <v>26.11111111111111</v>
      </c>
      <c r="X68" s="103">
        <f t="shared" si="12"/>
        <v>26.11111111111111</v>
      </c>
      <c r="Y68" s="103">
        <f t="shared" si="12"/>
        <v>26.11111111111111</v>
      </c>
      <c r="Z68" s="103">
        <f t="shared" si="12"/>
        <v>26.11111111111111</v>
      </c>
      <c r="AA68" s="103">
        <f t="shared" si="12"/>
        <v>26.11111111111111</v>
      </c>
      <c r="AB68" s="197">
        <f t="shared" si="12"/>
        <v>26.11111111111111</v>
      </c>
    </row>
    <row r="69" spans="1:28" ht="9.75" hidden="1">
      <c r="A69" s="192" t="s">
        <v>266</v>
      </c>
      <c r="B69" s="69" t="s">
        <v>10</v>
      </c>
      <c r="C69" s="69"/>
      <c r="D69" s="69" t="s">
        <v>62</v>
      </c>
      <c r="E69" s="103">
        <f aca="true" t="shared" si="13" ref="E69:AB69">(E87-32)/1.8</f>
        <v>26.11111111111111</v>
      </c>
      <c r="F69" s="103">
        <f t="shared" si="13"/>
        <v>30</v>
      </c>
      <c r="G69" s="103">
        <f t="shared" si="13"/>
        <v>30</v>
      </c>
      <c r="H69" s="103">
        <f t="shared" si="13"/>
        <v>30</v>
      </c>
      <c r="I69" s="103">
        <f t="shared" si="13"/>
        <v>30</v>
      </c>
      <c r="J69" s="103">
        <f t="shared" si="13"/>
        <v>28.333333333333332</v>
      </c>
      <c r="K69" s="103">
        <f>(K87-32)/1.8</f>
        <v>26.11111111111111</v>
      </c>
      <c r="L69" s="103">
        <f t="shared" si="13"/>
        <v>26.11111111111111</v>
      </c>
      <c r="M69" s="103">
        <f t="shared" si="13"/>
        <v>26.11111111111111</v>
      </c>
      <c r="N69" s="103">
        <f t="shared" si="13"/>
        <v>26.11111111111111</v>
      </c>
      <c r="O69" s="103">
        <f t="shared" si="13"/>
        <v>26.11111111111111</v>
      </c>
      <c r="P69" s="103">
        <f t="shared" si="13"/>
        <v>26.11111111111111</v>
      </c>
      <c r="Q69" s="103">
        <f t="shared" si="13"/>
        <v>26.11111111111111</v>
      </c>
      <c r="R69" s="103">
        <f t="shared" si="13"/>
        <v>26.11111111111111</v>
      </c>
      <c r="S69" s="103">
        <f t="shared" si="13"/>
        <v>26.11111111111111</v>
      </c>
      <c r="T69" s="103">
        <f t="shared" si="13"/>
        <v>26.11111111111111</v>
      </c>
      <c r="U69" s="103">
        <f t="shared" si="13"/>
        <v>26.11111111111111</v>
      </c>
      <c r="V69" s="103">
        <f t="shared" si="13"/>
        <v>26.11111111111111</v>
      </c>
      <c r="W69" s="103">
        <f t="shared" si="13"/>
        <v>26.11111111111111</v>
      </c>
      <c r="X69" s="103">
        <f t="shared" si="13"/>
        <v>26.11111111111111</v>
      </c>
      <c r="Y69" s="103">
        <f t="shared" si="13"/>
        <v>26.11111111111111</v>
      </c>
      <c r="Z69" s="103">
        <f t="shared" si="13"/>
        <v>26.11111111111111</v>
      </c>
      <c r="AA69" s="103">
        <f t="shared" si="13"/>
        <v>26.11111111111111</v>
      </c>
      <c r="AB69" s="197">
        <f t="shared" si="13"/>
        <v>26.11111111111111</v>
      </c>
    </row>
    <row r="70" spans="1:28" ht="9.75" hidden="1">
      <c r="A70" s="192"/>
      <c r="B70" s="69"/>
      <c r="C70" s="69"/>
      <c r="D70" s="69" t="s">
        <v>63</v>
      </c>
      <c r="E70" s="103">
        <f aca="true" t="shared" si="14" ref="E70:AB70">(E88-32)/1.8</f>
        <v>30</v>
      </c>
      <c r="F70" s="103">
        <f t="shared" si="14"/>
        <v>30</v>
      </c>
      <c r="G70" s="103">
        <f t="shared" si="14"/>
        <v>30</v>
      </c>
      <c r="H70" s="103">
        <f t="shared" si="14"/>
        <v>30</v>
      </c>
      <c r="I70" s="103">
        <f t="shared" si="14"/>
        <v>30</v>
      </c>
      <c r="J70" s="103">
        <f t="shared" si="14"/>
        <v>30</v>
      </c>
      <c r="K70" s="103">
        <f t="shared" si="14"/>
        <v>30</v>
      </c>
      <c r="L70" s="103">
        <f t="shared" si="14"/>
        <v>30</v>
      </c>
      <c r="M70" s="103">
        <f t="shared" si="14"/>
        <v>30</v>
      </c>
      <c r="N70" s="103">
        <f t="shared" si="14"/>
        <v>30</v>
      </c>
      <c r="O70" s="103">
        <f t="shared" si="14"/>
        <v>30</v>
      </c>
      <c r="P70" s="103">
        <f t="shared" si="14"/>
        <v>30</v>
      </c>
      <c r="Q70" s="103">
        <f t="shared" si="14"/>
        <v>30</v>
      </c>
      <c r="R70" s="103">
        <f t="shared" si="14"/>
        <v>30</v>
      </c>
      <c r="S70" s="103">
        <f t="shared" si="14"/>
        <v>30</v>
      </c>
      <c r="T70" s="103">
        <f t="shared" si="14"/>
        <v>30</v>
      </c>
      <c r="U70" s="103">
        <f t="shared" si="14"/>
        <v>30</v>
      </c>
      <c r="V70" s="103">
        <f t="shared" si="14"/>
        <v>30</v>
      </c>
      <c r="W70" s="103">
        <f t="shared" si="14"/>
        <v>30</v>
      </c>
      <c r="X70" s="103">
        <f t="shared" si="14"/>
        <v>30</v>
      </c>
      <c r="Y70" s="103">
        <f t="shared" si="14"/>
        <v>30</v>
      </c>
      <c r="Z70" s="103">
        <f t="shared" si="14"/>
        <v>30</v>
      </c>
      <c r="AA70" s="103">
        <f t="shared" si="14"/>
        <v>30</v>
      </c>
      <c r="AB70" s="197">
        <f t="shared" si="14"/>
        <v>30</v>
      </c>
    </row>
    <row r="71" spans="1:28" ht="9.75" hidden="1">
      <c r="A71" s="192"/>
      <c r="B71" s="69"/>
      <c r="C71" s="69"/>
      <c r="D71" s="69" t="s">
        <v>54</v>
      </c>
      <c r="E71" s="103">
        <f aca="true" t="shared" si="15" ref="E71:AB71">(E89-32)/1.8</f>
        <v>26.11111111111111</v>
      </c>
      <c r="F71" s="103">
        <f t="shared" si="15"/>
        <v>30</v>
      </c>
      <c r="G71" s="103">
        <f t="shared" si="15"/>
        <v>30</v>
      </c>
      <c r="H71" s="103">
        <f t="shared" si="15"/>
        <v>30</v>
      </c>
      <c r="I71" s="103">
        <f t="shared" si="15"/>
        <v>30</v>
      </c>
      <c r="J71" s="103">
        <f t="shared" si="15"/>
        <v>28.333333333333332</v>
      </c>
      <c r="K71" s="103">
        <f t="shared" si="15"/>
        <v>26.11111111111111</v>
      </c>
      <c r="L71" s="103">
        <f t="shared" si="15"/>
        <v>26.11111111111111</v>
      </c>
      <c r="M71" s="103">
        <f t="shared" si="15"/>
        <v>26.11111111111111</v>
      </c>
      <c r="N71" s="103">
        <f t="shared" si="15"/>
        <v>26.11111111111111</v>
      </c>
      <c r="O71" s="103">
        <f t="shared" si="15"/>
        <v>26.11111111111111</v>
      </c>
      <c r="P71" s="103">
        <f t="shared" si="15"/>
        <v>26.11111111111111</v>
      </c>
      <c r="Q71" s="103">
        <f t="shared" si="15"/>
        <v>26.11111111111111</v>
      </c>
      <c r="R71" s="103">
        <f t="shared" si="15"/>
        <v>26.11111111111111</v>
      </c>
      <c r="S71" s="103">
        <f t="shared" si="15"/>
        <v>26.11111111111111</v>
      </c>
      <c r="T71" s="103">
        <f t="shared" si="15"/>
        <v>26.11111111111111</v>
      </c>
      <c r="U71" s="103">
        <f t="shared" si="15"/>
        <v>26.11111111111111</v>
      </c>
      <c r="V71" s="103">
        <f t="shared" si="15"/>
        <v>26.11111111111111</v>
      </c>
      <c r="W71" s="103">
        <f t="shared" si="15"/>
        <v>26.11111111111111</v>
      </c>
      <c r="X71" s="103">
        <f t="shared" si="15"/>
        <v>26.11111111111111</v>
      </c>
      <c r="Y71" s="103">
        <f t="shared" si="15"/>
        <v>26.11111111111111</v>
      </c>
      <c r="Z71" s="103">
        <f t="shared" si="15"/>
        <v>26.11111111111111</v>
      </c>
      <c r="AA71" s="103">
        <f t="shared" si="15"/>
        <v>26.11111111111111</v>
      </c>
      <c r="AB71" s="197">
        <f t="shared" si="15"/>
        <v>26.11111111111111</v>
      </c>
    </row>
    <row r="72" spans="1:28" ht="9.75">
      <c r="A72" s="192" t="s">
        <v>44</v>
      </c>
      <c r="B72" s="69" t="s">
        <v>61</v>
      </c>
      <c r="C72" s="69" t="s">
        <v>51</v>
      </c>
      <c r="D72" s="69" t="s">
        <v>264</v>
      </c>
      <c r="E72" s="102">
        <v>60</v>
      </c>
      <c r="F72" s="102">
        <v>60</v>
      </c>
      <c r="G72" s="102">
        <v>60</v>
      </c>
      <c r="H72" s="102">
        <v>60</v>
      </c>
      <c r="I72" s="102">
        <v>60</v>
      </c>
      <c r="J72" s="102">
        <v>65</v>
      </c>
      <c r="K72" s="102">
        <v>70</v>
      </c>
      <c r="L72" s="102">
        <v>70</v>
      </c>
      <c r="M72" s="102">
        <v>70</v>
      </c>
      <c r="N72" s="102">
        <v>70</v>
      </c>
      <c r="O72" s="102">
        <v>70</v>
      </c>
      <c r="P72" s="102">
        <v>70</v>
      </c>
      <c r="Q72" s="102">
        <v>70</v>
      </c>
      <c r="R72" s="102">
        <v>70</v>
      </c>
      <c r="S72" s="102">
        <v>70</v>
      </c>
      <c r="T72" s="102">
        <v>70</v>
      </c>
      <c r="U72" s="102">
        <v>70</v>
      </c>
      <c r="V72" s="102">
        <v>70</v>
      </c>
      <c r="W72" s="102">
        <v>70</v>
      </c>
      <c r="X72" s="102">
        <v>70</v>
      </c>
      <c r="Y72" s="102">
        <v>70</v>
      </c>
      <c r="Z72" s="102">
        <v>70</v>
      </c>
      <c r="AA72" s="102">
        <v>70</v>
      </c>
      <c r="AB72" s="196">
        <v>70</v>
      </c>
    </row>
    <row r="73" spans="1:28" ht="9.75">
      <c r="A73" s="192" t="s">
        <v>265</v>
      </c>
      <c r="B73" s="69" t="s">
        <v>11</v>
      </c>
      <c r="C73" s="69"/>
      <c r="D73" s="69" t="s">
        <v>59</v>
      </c>
      <c r="E73" s="102">
        <v>60</v>
      </c>
      <c r="F73" s="102">
        <v>60</v>
      </c>
      <c r="G73" s="102">
        <v>60</v>
      </c>
      <c r="H73" s="102">
        <v>60</v>
      </c>
      <c r="I73" s="102">
        <v>60</v>
      </c>
      <c r="J73" s="102">
        <v>60</v>
      </c>
      <c r="K73" s="102">
        <v>60</v>
      </c>
      <c r="L73" s="102">
        <v>60</v>
      </c>
      <c r="M73" s="102">
        <v>60</v>
      </c>
      <c r="N73" s="102">
        <v>60</v>
      </c>
      <c r="O73" s="102">
        <v>60</v>
      </c>
      <c r="P73" s="102">
        <v>60</v>
      </c>
      <c r="Q73" s="102">
        <v>60</v>
      </c>
      <c r="R73" s="102">
        <v>60</v>
      </c>
      <c r="S73" s="102">
        <v>60</v>
      </c>
      <c r="T73" s="102">
        <v>60</v>
      </c>
      <c r="U73" s="102">
        <v>60</v>
      </c>
      <c r="V73" s="102">
        <v>60</v>
      </c>
      <c r="W73" s="102">
        <v>60</v>
      </c>
      <c r="X73" s="102">
        <v>60</v>
      </c>
      <c r="Y73" s="102">
        <v>60</v>
      </c>
      <c r="Z73" s="102">
        <v>60</v>
      </c>
      <c r="AA73" s="102">
        <v>60</v>
      </c>
      <c r="AB73" s="196">
        <v>60</v>
      </c>
    </row>
    <row r="74" spans="1:28" ht="9.75">
      <c r="A74" s="192"/>
      <c r="B74" s="69"/>
      <c r="C74" s="69"/>
      <c r="D74" s="69" t="s">
        <v>63</v>
      </c>
      <c r="E74" s="102">
        <v>70</v>
      </c>
      <c r="F74" s="102">
        <v>70</v>
      </c>
      <c r="G74" s="102">
        <v>70</v>
      </c>
      <c r="H74" s="102">
        <v>70</v>
      </c>
      <c r="I74" s="102">
        <v>70</v>
      </c>
      <c r="J74" s="102">
        <v>70</v>
      </c>
      <c r="K74" s="102">
        <v>70</v>
      </c>
      <c r="L74" s="102">
        <v>70</v>
      </c>
      <c r="M74" s="102">
        <v>70</v>
      </c>
      <c r="N74" s="102">
        <v>70</v>
      </c>
      <c r="O74" s="102">
        <v>70</v>
      </c>
      <c r="P74" s="102">
        <v>70</v>
      </c>
      <c r="Q74" s="102">
        <v>70</v>
      </c>
      <c r="R74" s="102">
        <v>70</v>
      </c>
      <c r="S74" s="102">
        <v>70</v>
      </c>
      <c r="T74" s="102">
        <v>70</v>
      </c>
      <c r="U74" s="102">
        <v>70</v>
      </c>
      <c r="V74" s="102">
        <v>70</v>
      </c>
      <c r="W74" s="102">
        <v>70</v>
      </c>
      <c r="X74" s="102">
        <v>70</v>
      </c>
      <c r="Y74" s="102">
        <v>70</v>
      </c>
      <c r="Z74" s="102">
        <v>70</v>
      </c>
      <c r="AA74" s="102">
        <v>70</v>
      </c>
      <c r="AB74" s="196">
        <v>70</v>
      </c>
    </row>
    <row r="75" spans="1:28" ht="9.75">
      <c r="A75" s="192"/>
      <c r="B75" s="69"/>
      <c r="C75" s="69"/>
      <c r="D75" s="69" t="s">
        <v>62</v>
      </c>
      <c r="E75" s="102">
        <v>60</v>
      </c>
      <c r="F75" s="102">
        <v>60</v>
      </c>
      <c r="G75" s="102">
        <v>60</v>
      </c>
      <c r="H75" s="102">
        <v>60</v>
      </c>
      <c r="I75" s="102">
        <v>60</v>
      </c>
      <c r="J75" s="102">
        <v>65</v>
      </c>
      <c r="K75" s="102">
        <v>70</v>
      </c>
      <c r="L75" s="102">
        <v>70</v>
      </c>
      <c r="M75" s="102">
        <v>70</v>
      </c>
      <c r="N75" s="102">
        <v>70</v>
      </c>
      <c r="O75" s="102">
        <v>70</v>
      </c>
      <c r="P75" s="102">
        <v>70</v>
      </c>
      <c r="Q75" s="102">
        <v>70</v>
      </c>
      <c r="R75" s="102">
        <v>70</v>
      </c>
      <c r="S75" s="102">
        <v>70</v>
      </c>
      <c r="T75" s="102">
        <v>70</v>
      </c>
      <c r="U75" s="102">
        <v>70</v>
      </c>
      <c r="V75" s="102">
        <v>70</v>
      </c>
      <c r="W75" s="102">
        <v>70</v>
      </c>
      <c r="X75" s="102">
        <v>70</v>
      </c>
      <c r="Y75" s="102">
        <v>70</v>
      </c>
      <c r="Z75" s="102">
        <v>70</v>
      </c>
      <c r="AA75" s="102">
        <v>70</v>
      </c>
      <c r="AB75" s="196">
        <v>70</v>
      </c>
    </row>
    <row r="76" spans="1:28" ht="9.75">
      <c r="A76" s="192"/>
      <c r="B76" s="69"/>
      <c r="C76" s="69"/>
      <c r="D76" s="69" t="s">
        <v>54</v>
      </c>
      <c r="E76" s="102">
        <v>60</v>
      </c>
      <c r="F76" s="102">
        <v>60</v>
      </c>
      <c r="G76" s="102">
        <v>60</v>
      </c>
      <c r="H76" s="102">
        <v>60</v>
      </c>
      <c r="I76" s="102">
        <v>60</v>
      </c>
      <c r="J76" s="102">
        <v>65</v>
      </c>
      <c r="K76" s="102">
        <v>70</v>
      </c>
      <c r="L76" s="102">
        <v>70</v>
      </c>
      <c r="M76" s="102">
        <v>70</v>
      </c>
      <c r="N76" s="102">
        <v>70</v>
      </c>
      <c r="O76" s="102">
        <v>70</v>
      </c>
      <c r="P76" s="102">
        <v>70</v>
      </c>
      <c r="Q76" s="102">
        <v>70</v>
      </c>
      <c r="R76" s="102">
        <v>70</v>
      </c>
      <c r="S76" s="102">
        <v>70</v>
      </c>
      <c r="T76" s="102">
        <v>70</v>
      </c>
      <c r="U76" s="102">
        <v>70</v>
      </c>
      <c r="V76" s="102">
        <v>70</v>
      </c>
      <c r="W76" s="102">
        <v>70</v>
      </c>
      <c r="X76" s="102">
        <v>70</v>
      </c>
      <c r="Y76" s="102">
        <v>70</v>
      </c>
      <c r="Z76" s="102">
        <v>70</v>
      </c>
      <c r="AA76" s="102">
        <v>70</v>
      </c>
      <c r="AB76" s="196">
        <v>70</v>
      </c>
    </row>
    <row r="77" spans="1:28" ht="9.75">
      <c r="A77" s="192" t="s">
        <v>169</v>
      </c>
      <c r="B77" s="69" t="s">
        <v>61</v>
      </c>
      <c r="C77" s="69" t="s">
        <v>51</v>
      </c>
      <c r="D77" s="69" t="s">
        <v>168</v>
      </c>
      <c r="E77" s="102">
        <v>66</v>
      </c>
      <c r="F77" s="102">
        <v>60</v>
      </c>
      <c r="G77" s="102">
        <v>60</v>
      </c>
      <c r="H77" s="102">
        <v>60</v>
      </c>
      <c r="I77" s="102">
        <v>60</v>
      </c>
      <c r="J77" s="102">
        <v>63</v>
      </c>
      <c r="K77" s="102">
        <v>66</v>
      </c>
      <c r="L77" s="102">
        <v>66</v>
      </c>
      <c r="M77" s="102">
        <v>66</v>
      </c>
      <c r="N77" s="102">
        <v>66</v>
      </c>
      <c r="O77" s="102">
        <v>66</v>
      </c>
      <c r="P77" s="102">
        <v>66</v>
      </c>
      <c r="Q77" s="102">
        <v>66</v>
      </c>
      <c r="R77" s="102">
        <v>66</v>
      </c>
      <c r="S77" s="102">
        <v>66</v>
      </c>
      <c r="T77" s="102">
        <v>66</v>
      </c>
      <c r="U77" s="102">
        <v>66</v>
      </c>
      <c r="V77" s="102">
        <v>66</v>
      </c>
      <c r="W77" s="102">
        <v>66</v>
      </c>
      <c r="X77" s="102">
        <v>66</v>
      </c>
      <c r="Y77" s="102">
        <v>66</v>
      </c>
      <c r="Z77" s="102">
        <v>66</v>
      </c>
      <c r="AA77" s="102">
        <v>66</v>
      </c>
      <c r="AB77" s="196">
        <v>66</v>
      </c>
    </row>
    <row r="78" spans="1:28" ht="9.75">
      <c r="A78" s="192" t="s">
        <v>266</v>
      </c>
      <c r="B78" s="69" t="s">
        <v>11</v>
      </c>
      <c r="C78" s="69"/>
      <c r="D78" s="69" t="s">
        <v>59</v>
      </c>
      <c r="E78" s="102">
        <v>60</v>
      </c>
      <c r="F78" s="102">
        <v>60</v>
      </c>
      <c r="G78" s="102">
        <v>60</v>
      </c>
      <c r="H78" s="102">
        <v>60</v>
      </c>
      <c r="I78" s="102">
        <v>60</v>
      </c>
      <c r="J78" s="102">
        <v>60</v>
      </c>
      <c r="K78" s="102">
        <v>60</v>
      </c>
      <c r="L78" s="102">
        <v>60</v>
      </c>
      <c r="M78" s="102">
        <v>60</v>
      </c>
      <c r="N78" s="102">
        <v>60</v>
      </c>
      <c r="O78" s="102">
        <v>60</v>
      </c>
      <c r="P78" s="102">
        <v>60</v>
      </c>
      <c r="Q78" s="102">
        <v>60</v>
      </c>
      <c r="R78" s="102">
        <v>60</v>
      </c>
      <c r="S78" s="102">
        <v>60</v>
      </c>
      <c r="T78" s="102">
        <v>60</v>
      </c>
      <c r="U78" s="102">
        <v>60</v>
      </c>
      <c r="V78" s="102">
        <v>60</v>
      </c>
      <c r="W78" s="102">
        <v>60</v>
      </c>
      <c r="X78" s="102">
        <v>60</v>
      </c>
      <c r="Y78" s="102">
        <v>60</v>
      </c>
      <c r="Z78" s="102">
        <v>60</v>
      </c>
      <c r="AA78" s="102">
        <v>60</v>
      </c>
      <c r="AB78" s="196">
        <v>60</v>
      </c>
    </row>
    <row r="79" spans="1:28" ht="9.75">
      <c r="A79" s="192"/>
      <c r="B79" s="69"/>
      <c r="C79" s="69"/>
      <c r="D79" s="69" t="s">
        <v>63</v>
      </c>
      <c r="E79" s="102">
        <v>66</v>
      </c>
      <c r="F79" s="102">
        <v>66</v>
      </c>
      <c r="G79" s="102">
        <v>66</v>
      </c>
      <c r="H79" s="102">
        <v>66</v>
      </c>
      <c r="I79" s="102">
        <v>66</v>
      </c>
      <c r="J79" s="102">
        <v>66</v>
      </c>
      <c r="K79" s="102">
        <v>66</v>
      </c>
      <c r="L79" s="102">
        <v>66</v>
      </c>
      <c r="M79" s="102">
        <v>66</v>
      </c>
      <c r="N79" s="102">
        <v>66</v>
      </c>
      <c r="O79" s="102">
        <v>66</v>
      </c>
      <c r="P79" s="102">
        <v>66</v>
      </c>
      <c r="Q79" s="102">
        <v>66</v>
      </c>
      <c r="R79" s="102">
        <v>66</v>
      </c>
      <c r="S79" s="102">
        <v>66</v>
      </c>
      <c r="T79" s="102">
        <v>66</v>
      </c>
      <c r="U79" s="102">
        <v>66</v>
      </c>
      <c r="V79" s="102">
        <v>66</v>
      </c>
      <c r="W79" s="102">
        <v>66</v>
      </c>
      <c r="X79" s="102">
        <v>66</v>
      </c>
      <c r="Y79" s="102">
        <v>66</v>
      </c>
      <c r="Z79" s="102">
        <v>66</v>
      </c>
      <c r="AA79" s="102">
        <v>66</v>
      </c>
      <c r="AB79" s="196">
        <v>66</v>
      </c>
    </row>
    <row r="80" spans="1:28" ht="9.75">
      <c r="A80" s="192"/>
      <c r="B80" s="69"/>
      <c r="C80" s="69"/>
      <c r="D80" s="69" t="s">
        <v>62</v>
      </c>
      <c r="E80" s="102">
        <v>66</v>
      </c>
      <c r="F80" s="102">
        <v>60</v>
      </c>
      <c r="G80" s="102">
        <v>60</v>
      </c>
      <c r="H80" s="102">
        <v>60</v>
      </c>
      <c r="I80" s="102">
        <v>60</v>
      </c>
      <c r="J80" s="102">
        <v>63</v>
      </c>
      <c r="K80" s="102">
        <v>66</v>
      </c>
      <c r="L80" s="102">
        <v>66</v>
      </c>
      <c r="M80" s="102">
        <v>66</v>
      </c>
      <c r="N80" s="102">
        <v>66</v>
      </c>
      <c r="O80" s="102">
        <v>66</v>
      </c>
      <c r="P80" s="102">
        <v>66</v>
      </c>
      <c r="Q80" s="102">
        <v>66</v>
      </c>
      <c r="R80" s="102">
        <v>66</v>
      </c>
      <c r="S80" s="102">
        <v>66</v>
      </c>
      <c r="T80" s="102">
        <v>66</v>
      </c>
      <c r="U80" s="102">
        <v>66</v>
      </c>
      <c r="V80" s="102">
        <v>66</v>
      </c>
      <c r="W80" s="102">
        <v>66</v>
      </c>
      <c r="X80" s="102">
        <v>66</v>
      </c>
      <c r="Y80" s="102">
        <v>66</v>
      </c>
      <c r="Z80" s="102">
        <v>66</v>
      </c>
      <c r="AA80" s="102">
        <v>66</v>
      </c>
      <c r="AB80" s="196">
        <v>66</v>
      </c>
    </row>
    <row r="81" spans="1:28" ht="9.75">
      <c r="A81" s="192"/>
      <c r="B81" s="69"/>
      <c r="C81" s="69"/>
      <c r="D81" s="69" t="s">
        <v>54</v>
      </c>
      <c r="E81" s="102">
        <v>66</v>
      </c>
      <c r="F81" s="102">
        <v>60</v>
      </c>
      <c r="G81" s="102">
        <v>60</v>
      </c>
      <c r="H81" s="102">
        <v>60</v>
      </c>
      <c r="I81" s="102">
        <v>60</v>
      </c>
      <c r="J81" s="102">
        <v>63</v>
      </c>
      <c r="K81" s="102">
        <v>66</v>
      </c>
      <c r="L81" s="102">
        <v>66</v>
      </c>
      <c r="M81" s="102">
        <v>66</v>
      </c>
      <c r="N81" s="102">
        <v>66</v>
      </c>
      <c r="O81" s="102">
        <v>66</v>
      </c>
      <c r="P81" s="102">
        <v>66</v>
      </c>
      <c r="Q81" s="102">
        <v>66</v>
      </c>
      <c r="R81" s="102">
        <v>66</v>
      </c>
      <c r="S81" s="102">
        <v>66</v>
      </c>
      <c r="T81" s="102">
        <v>66</v>
      </c>
      <c r="U81" s="102">
        <v>66</v>
      </c>
      <c r="V81" s="102">
        <v>66</v>
      </c>
      <c r="W81" s="102">
        <v>66</v>
      </c>
      <c r="X81" s="102">
        <v>66</v>
      </c>
      <c r="Y81" s="102">
        <v>66</v>
      </c>
      <c r="Z81" s="102">
        <v>66</v>
      </c>
      <c r="AA81" s="102">
        <v>66</v>
      </c>
      <c r="AB81" s="196">
        <v>66</v>
      </c>
    </row>
    <row r="82" spans="1:28" ht="9.75">
      <c r="A82" s="192" t="s">
        <v>45</v>
      </c>
      <c r="B82" s="69" t="s">
        <v>61</v>
      </c>
      <c r="C82" s="69" t="s">
        <v>51</v>
      </c>
      <c r="D82" s="69" t="s">
        <v>52</v>
      </c>
      <c r="E82" s="102">
        <v>86</v>
      </c>
      <c r="F82" s="102">
        <v>86</v>
      </c>
      <c r="G82" s="102">
        <v>86</v>
      </c>
      <c r="H82" s="102">
        <v>86</v>
      </c>
      <c r="I82" s="102">
        <v>86</v>
      </c>
      <c r="J82" s="102">
        <v>79</v>
      </c>
      <c r="K82" s="102">
        <v>75</v>
      </c>
      <c r="L82" s="102">
        <v>75</v>
      </c>
      <c r="M82" s="102">
        <v>75</v>
      </c>
      <c r="N82" s="102">
        <v>75</v>
      </c>
      <c r="O82" s="102">
        <v>75</v>
      </c>
      <c r="P82" s="102">
        <v>75</v>
      </c>
      <c r="Q82" s="102">
        <v>75</v>
      </c>
      <c r="R82" s="102">
        <v>75</v>
      </c>
      <c r="S82" s="102">
        <v>75</v>
      </c>
      <c r="T82" s="102">
        <v>75</v>
      </c>
      <c r="U82" s="102">
        <v>75</v>
      </c>
      <c r="V82" s="102">
        <v>75</v>
      </c>
      <c r="W82" s="102">
        <v>75</v>
      </c>
      <c r="X82" s="102">
        <v>75</v>
      </c>
      <c r="Y82" s="102">
        <v>75</v>
      </c>
      <c r="Z82" s="102">
        <v>75</v>
      </c>
      <c r="AA82" s="102">
        <v>75</v>
      </c>
      <c r="AB82" s="196">
        <v>75</v>
      </c>
    </row>
    <row r="83" spans="1:28" ht="9.75">
      <c r="A83" s="192" t="s">
        <v>265</v>
      </c>
      <c r="B83" s="69" t="s">
        <v>11</v>
      </c>
      <c r="C83" s="69"/>
      <c r="D83" s="69" t="s">
        <v>62</v>
      </c>
      <c r="E83" s="102">
        <v>86</v>
      </c>
      <c r="F83" s="102">
        <v>86</v>
      </c>
      <c r="G83" s="102">
        <v>86</v>
      </c>
      <c r="H83" s="102">
        <v>86</v>
      </c>
      <c r="I83" s="102">
        <v>86</v>
      </c>
      <c r="J83" s="102">
        <v>79</v>
      </c>
      <c r="K83" s="102">
        <v>75</v>
      </c>
      <c r="L83" s="102">
        <v>75</v>
      </c>
      <c r="M83" s="102">
        <v>75</v>
      </c>
      <c r="N83" s="102">
        <v>75</v>
      </c>
      <c r="O83" s="102">
        <v>75</v>
      </c>
      <c r="P83" s="102">
        <v>75</v>
      </c>
      <c r="Q83" s="102">
        <v>75</v>
      </c>
      <c r="R83" s="102">
        <v>75</v>
      </c>
      <c r="S83" s="102">
        <v>75</v>
      </c>
      <c r="T83" s="102">
        <v>75</v>
      </c>
      <c r="U83" s="102">
        <v>75</v>
      </c>
      <c r="V83" s="102">
        <v>75</v>
      </c>
      <c r="W83" s="102">
        <v>75</v>
      </c>
      <c r="X83" s="102">
        <v>75</v>
      </c>
      <c r="Y83" s="102">
        <v>75</v>
      </c>
      <c r="Z83" s="102">
        <v>75</v>
      </c>
      <c r="AA83" s="102">
        <v>75</v>
      </c>
      <c r="AB83" s="196">
        <v>75</v>
      </c>
    </row>
    <row r="84" spans="1:28" ht="9.75">
      <c r="A84" s="198"/>
      <c r="B84" s="68"/>
      <c r="C84" s="68"/>
      <c r="D84" s="68" t="s">
        <v>63</v>
      </c>
      <c r="E84" s="199">
        <v>86</v>
      </c>
      <c r="F84" s="199">
        <v>86</v>
      </c>
      <c r="G84" s="199">
        <v>86</v>
      </c>
      <c r="H84" s="199">
        <v>86</v>
      </c>
      <c r="I84" s="199">
        <v>86</v>
      </c>
      <c r="J84" s="199">
        <v>86</v>
      </c>
      <c r="K84" s="199">
        <v>86</v>
      </c>
      <c r="L84" s="199">
        <v>86</v>
      </c>
      <c r="M84" s="199">
        <v>86</v>
      </c>
      <c r="N84" s="199">
        <v>86</v>
      </c>
      <c r="O84" s="199">
        <v>86</v>
      </c>
      <c r="P84" s="199">
        <v>86</v>
      </c>
      <c r="Q84" s="199">
        <v>86</v>
      </c>
      <c r="R84" s="199">
        <v>86</v>
      </c>
      <c r="S84" s="199">
        <v>86</v>
      </c>
      <c r="T84" s="199">
        <v>86</v>
      </c>
      <c r="U84" s="199">
        <v>86</v>
      </c>
      <c r="V84" s="199">
        <v>86</v>
      </c>
      <c r="W84" s="199">
        <v>86</v>
      </c>
      <c r="X84" s="199">
        <v>86</v>
      </c>
      <c r="Y84" s="199">
        <v>86</v>
      </c>
      <c r="Z84" s="199">
        <v>86</v>
      </c>
      <c r="AA84" s="199">
        <v>86</v>
      </c>
      <c r="AB84" s="200">
        <v>86</v>
      </c>
    </row>
    <row r="85" spans="1:28" ht="9.75">
      <c r="A85" s="198"/>
      <c r="B85" s="68"/>
      <c r="C85" s="68"/>
      <c r="D85" s="68" t="s">
        <v>54</v>
      </c>
      <c r="E85" s="199">
        <v>86</v>
      </c>
      <c r="F85" s="199">
        <v>86</v>
      </c>
      <c r="G85" s="199">
        <v>86</v>
      </c>
      <c r="H85" s="199">
        <v>86</v>
      </c>
      <c r="I85" s="199">
        <v>86</v>
      </c>
      <c r="J85" s="199">
        <v>79</v>
      </c>
      <c r="K85" s="199">
        <v>75</v>
      </c>
      <c r="L85" s="199">
        <v>75</v>
      </c>
      <c r="M85" s="199">
        <v>75</v>
      </c>
      <c r="N85" s="199">
        <v>75</v>
      </c>
      <c r="O85" s="199">
        <v>75</v>
      </c>
      <c r="P85" s="199">
        <v>75</v>
      </c>
      <c r="Q85" s="199">
        <v>75</v>
      </c>
      <c r="R85" s="199">
        <v>75</v>
      </c>
      <c r="S85" s="199">
        <v>75</v>
      </c>
      <c r="T85" s="199">
        <v>75</v>
      </c>
      <c r="U85" s="199">
        <v>75</v>
      </c>
      <c r="V85" s="199">
        <v>75</v>
      </c>
      <c r="W85" s="199">
        <v>75</v>
      </c>
      <c r="X85" s="199">
        <v>75</v>
      </c>
      <c r="Y85" s="199">
        <v>75</v>
      </c>
      <c r="Z85" s="199">
        <v>75</v>
      </c>
      <c r="AA85" s="199">
        <v>75</v>
      </c>
      <c r="AB85" s="200">
        <v>75</v>
      </c>
    </row>
    <row r="86" spans="1:28" ht="9.75">
      <c r="A86" s="198" t="s">
        <v>170</v>
      </c>
      <c r="B86" s="68" t="s">
        <v>61</v>
      </c>
      <c r="C86" s="68" t="s">
        <v>51</v>
      </c>
      <c r="D86" s="68" t="s">
        <v>52</v>
      </c>
      <c r="E86" s="102">
        <v>79</v>
      </c>
      <c r="F86" s="102">
        <v>86</v>
      </c>
      <c r="G86" s="102">
        <v>86</v>
      </c>
      <c r="H86" s="102">
        <v>86</v>
      </c>
      <c r="I86" s="102">
        <v>86</v>
      </c>
      <c r="J86" s="102">
        <v>83</v>
      </c>
      <c r="K86" s="102">
        <v>79</v>
      </c>
      <c r="L86" s="102">
        <v>79</v>
      </c>
      <c r="M86" s="102">
        <v>79</v>
      </c>
      <c r="N86" s="102">
        <v>79</v>
      </c>
      <c r="O86" s="102">
        <v>79</v>
      </c>
      <c r="P86" s="102">
        <v>79</v>
      </c>
      <c r="Q86" s="102">
        <v>79</v>
      </c>
      <c r="R86" s="102">
        <v>79</v>
      </c>
      <c r="S86" s="102">
        <v>79</v>
      </c>
      <c r="T86" s="102">
        <v>79</v>
      </c>
      <c r="U86" s="102">
        <v>79</v>
      </c>
      <c r="V86" s="102">
        <v>79</v>
      </c>
      <c r="W86" s="102">
        <v>79</v>
      </c>
      <c r="X86" s="102">
        <v>79</v>
      </c>
      <c r="Y86" s="102">
        <v>79</v>
      </c>
      <c r="Z86" s="102">
        <v>79</v>
      </c>
      <c r="AA86" s="102">
        <v>79</v>
      </c>
      <c r="AB86" s="196">
        <v>79</v>
      </c>
    </row>
    <row r="87" spans="1:28" ht="9.75">
      <c r="A87" s="198" t="s">
        <v>266</v>
      </c>
      <c r="B87" s="68" t="s">
        <v>11</v>
      </c>
      <c r="C87" s="68"/>
      <c r="D87" s="68" t="s">
        <v>62</v>
      </c>
      <c r="E87" s="102">
        <v>79</v>
      </c>
      <c r="F87" s="102">
        <v>86</v>
      </c>
      <c r="G87" s="102">
        <v>86</v>
      </c>
      <c r="H87" s="102">
        <v>86</v>
      </c>
      <c r="I87" s="102">
        <v>86</v>
      </c>
      <c r="J87" s="102">
        <v>83</v>
      </c>
      <c r="K87" s="102">
        <v>79</v>
      </c>
      <c r="L87" s="102">
        <v>79</v>
      </c>
      <c r="M87" s="102">
        <v>79</v>
      </c>
      <c r="N87" s="102">
        <v>79</v>
      </c>
      <c r="O87" s="102">
        <v>79</v>
      </c>
      <c r="P87" s="102">
        <v>79</v>
      </c>
      <c r="Q87" s="102">
        <v>79</v>
      </c>
      <c r="R87" s="102">
        <v>79</v>
      </c>
      <c r="S87" s="102">
        <v>79</v>
      </c>
      <c r="T87" s="102">
        <v>79</v>
      </c>
      <c r="U87" s="102">
        <v>79</v>
      </c>
      <c r="V87" s="102">
        <v>79</v>
      </c>
      <c r="W87" s="102">
        <v>79</v>
      </c>
      <c r="X87" s="102">
        <v>79</v>
      </c>
      <c r="Y87" s="102">
        <v>79</v>
      </c>
      <c r="Z87" s="102">
        <v>79</v>
      </c>
      <c r="AA87" s="102">
        <v>79</v>
      </c>
      <c r="AB87" s="196">
        <v>79</v>
      </c>
    </row>
    <row r="88" spans="1:28" ht="9.75">
      <c r="A88" s="198"/>
      <c r="B88" s="68"/>
      <c r="C88" s="68"/>
      <c r="D88" s="68" t="s">
        <v>63</v>
      </c>
      <c r="E88" s="102">
        <v>86</v>
      </c>
      <c r="F88" s="102">
        <v>86</v>
      </c>
      <c r="G88" s="102">
        <v>86</v>
      </c>
      <c r="H88" s="102">
        <v>86</v>
      </c>
      <c r="I88" s="102">
        <v>86</v>
      </c>
      <c r="J88" s="102">
        <v>86</v>
      </c>
      <c r="K88" s="102">
        <v>86</v>
      </c>
      <c r="L88" s="102">
        <v>86</v>
      </c>
      <c r="M88" s="102">
        <v>86</v>
      </c>
      <c r="N88" s="102">
        <v>86</v>
      </c>
      <c r="O88" s="102">
        <v>86</v>
      </c>
      <c r="P88" s="102">
        <v>86</v>
      </c>
      <c r="Q88" s="102">
        <v>86</v>
      </c>
      <c r="R88" s="102">
        <v>86</v>
      </c>
      <c r="S88" s="102">
        <v>86</v>
      </c>
      <c r="T88" s="102">
        <v>86</v>
      </c>
      <c r="U88" s="102">
        <v>86</v>
      </c>
      <c r="V88" s="102">
        <v>86</v>
      </c>
      <c r="W88" s="102">
        <v>86</v>
      </c>
      <c r="X88" s="102">
        <v>86</v>
      </c>
      <c r="Y88" s="102">
        <v>86</v>
      </c>
      <c r="Z88" s="102">
        <v>86</v>
      </c>
      <c r="AA88" s="102">
        <v>86</v>
      </c>
      <c r="AB88" s="196">
        <v>86</v>
      </c>
    </row>
    <row r="89" spans="1:28" ht="9.75">
      <c r="A89" s="198"/>
      <c r="B89" s="68"/>
      <c r="C89" s="68"/>
      <c r="D89" s="68" t="s">
        <v>54</v>
      </c>
      <c r="E89" s="102">
        <v>79</v>
      </c>
      <c r="F89" s="102">
        <v>86</v>
      </c>
      <c r="G89" s="102">
        <v>86</v>
      </c>
      <c r="H89" s="102">
        <v>86</v>
      </c>
      <c r="I89" s="102">
        <v>86</v>
      </c>
      <c r="J89" s="102">
        <v>83</v>
      </c>
      <c r="K89" s="102">
        <v>79</v>
      </c>
      <c r="L89" s="102">
        <v>79</v>
      </c>
      <c r="M89" s="102">
        <v>79</v>
      </c>
      <c r="N89" s="102">
        <v>79</v>
      </c>
      <c r="O89" s="102">
        <v>79</v>
      </c>
      <c r="P89" s="102">
        <v>79</v>
      </c>
      <c r="Q89" s="102">
        <v>79</v>
      </c>
      <c r="R89" s="102">
        <v>79</v>
      </c>
      <c r="S89" s="102">
        <v>79</v>
      </c>
      <c r="T89" s="102">
        <v>79</v>
      </c>
      <c r="U89" s="102">
        <v>79</v>
      </c>
      <c r="V89" s="102">
        <v>79</v>
      </c>
      <c r="W89" s="102">
        <v>79</v>
      </c>
      <c r="X89" s="102">
        <v>79</v>
      </c>
      <c r="Y89" s="102">
        <v>79</v>
      </c>
      <c r="Z89" s="102">
        <v>79</v>
      </c>
      <c r="AA89" s="102">
        <v>79</v>
      </c>
      <c r="AB89" s="196">
        <v>79</v>
      </c>
    </row>
    <row r="90" spans="1:28" ht="9.75">
      <c r="A90" s="198" t="s">
        <v>64</v>
      </c>
      <c r="B90" s="68" t="s">
        <v>60</v>
      </c>
      <c r="C90" s="68" t="s">
        <v>51</v>
      </c>
      <c r="D90" s="68" t="s">
        <v>52</v>
      </c>
      <c r="E90" s="186">
        <v>1</v>
      </c>
      <c r="F90" s="186">
        <v>0</v>
      </c>
      <c r="G90" s="186">
        <v>0</v>
      </c>
      <c r="H90" s="186">
        <v>0</v>
      </c>
      <c r="I90" s="186">
        <v>0</v>
      </c>
      <c r="J90" s="186">
        <v>0</v>
      </c>
      <c r="K90" s="186">
        <v>1</v>
      </c>
      <c r="L90" s="186">
        <v>1</v>
      </c>
      <c r="M90" s="186">
        <v>1</v>
      </c>
      <c r="N90" s="186">
        <v>1</v>
      </c>
      <c r="O90" s="186">
        <v>1</v>
      </c>
      <c r="P90" s="186">
        <v>1</v>
      </c>
      <c r="Q90" s="186">
        <v>1</v>
      </c>
      <c r="R90" s="186">
        <v>1</v>
      </c>
      <c r="S90" s="186">
        <v>1</v>
      </c>
      <c r="T90" s="186">
        <v>1</v>
      </c>
      <c r="U90" s="186">
        <v>1</v>
      </c>
      <c r="V90" s="186">
        <v>1</v>
      </c>
      <c r="W90" s="186">
        <v>1</v>
      </c>
      <c r="X90" s="186">
        <v>1</v>
      </c>
      <c r="Y90" s="186">
        <v>1</v>
      </c>
      <c r="Z90" s="186">
        <v>1</v>
      </c>
      <c r="AA90" s="186">
        <v>1</v>
      </c>
      <c r="AB90" s="201">
        <v>1</v>
      </c>
    </row>
    <row r="91" spans="1:28" ht="9.75">
      <c r="A91" s="198" t="s">
        <v>265</v>
      </c>
      <c r="B91" s="68"/>
      <c r="C91" s="68"/>
      <c r="D91" s="68" t="s">
        <v>62</v>
      </c>
      <c r="E91" s="186">
        <v>1</v>
      </c>
      <c r="F91" s="186">
        <v>0</v>
      </c>
      <c r="G91" s="186">
        <v>0</v>
      </c>
      <c r="H91" s="186">
        <v>0</v>
      </c>
      <c r="I91" s="186">
        <v>0</v>
      </c>
      <c r="J91" s="186">
        <v>0</v>
      </c>
      <c r="K91" s="186">
        <v>1</v>
      </c>
      <c r="L91" s="186">
        <v>1</v>
      </c>
      <c r="M91" s="186">
        <v>1</v>
      </c>
      <c r="N91" s="186">
        <v>1</v>
      </c>
      <c r="O91" s="186">
        <v>1</v>
      </c>
      <c r="P91" s="186">
        <v>1</v>
      </c>
      <c r="Q91" s="186">
        <v>1</v>
      </c>
      <c r="R91" s="186">
        <v>1</v>
      </c>
      <c r="S91" s="186">
        <v>1</v>
      </c>
      <c r="T91" s="186">
        <v>1</v>
      </c>
      <c r="U91" s="186">
        <v>1</v>
      </c>
      <c r="V91" s="186">
        <v>1</v>
      </c>
      <c r="W91" s="186">
        <v>1</v>
      </c>
      <c r="X91" s="186">
        <v>1</v>
      </c>
      <c r="Y91" s="186">
        <v>1</v>
      </c>
      <c r="Z91" s="186">
        <v>1</v>
      </c>
      <c r="AA91" s="186">
        <v>1</v>
      </c>
      <c r="AB91" s="201">
        <v>1</v>
      </c>
    </row>
    <row r="92" spans="1:28" ht="9.75">
      <c r="A92" s="198"/>
      <c r="B92" s="68"/>
      <c r="C92" s="68"/>
      <c r="D92" s="68" t="s">
        <v>63</v>
      </c>
      <c r="E92" s="186">
        <v>1</v>
      </c>
      <c r="F92" s="186">
        <v>1</v>
      </c>
      <c r="G92" s="186">
        <v>1</v>
      </c>
      <c r="H92" s="186">
        <v>1</v>
      </c>
      <c r="I92" s="186">
        <v>1</v>
      </c>
      <c r="J92" s="186">
        <v>1</v>
      </c>
      <c r="K92" s="186">
        <v>1</v>
      </c>
      <c r="L92" s="186">
        <v>1</v>
      </c>
      <c r="M92" s="186">
        <v>1</v>
      </c>
      <c r="N92" s="186">
        <v>1</v>
      </c>
      <c r="O92" s="186">
        <v>1</v>
      </c>
      <c r="P92" s="186">
        <v>1</v>
      </c>
      <c r="Q92" s="186">
        <v>1</v>
      </c>
      <c r="R92" s="186">
        <v>1</v>
      </c>
      <c r="S92" s="186">
        <v>1</v>
      </c>
      <c r="T92" s="186">
        <v>1</v>
      </c>
      <c r="U92" s="186">
        <v>1</v>
      </c>
      <c r="V92" s="186">
        <v>1</v>
      </c>
      <c r="W92" s="186">
        <v>1</v>
      </c>
      <c r="X92" s="186">
        <v>1</v>
      </c>
      <c r="Y92" s="186">
        <v>1</v>
      </c>
      <c r="Z92" s="186">
        <v>1</v>
      </c>
      <c r="AA92" s="186">
        <v>1</v>
      </c>
      <c r="AB92" s="201">
        <v>1</v>
      </c>
    </row>
    <row r="93" spans="1:28" ht="9.75">
      <c r="A93" s="198"/>
      <c r="B93" s="68"/>
      <c r="C93" s="68"/>
      <c r="D93" s="68" t="s">
        <v>54</v>
      </c>
      <c r="E93" s="186">
        <v>1</v>
      </c>
      <c r="F93" s="186">
        <v>0</v>
      </c>
      <c r="G93" s="186">
        <v>0</v>
      </c>
      <c r="H93" s="186">
        <v>0</v>
      </c>
      <c r="I93" s="186">
        <v>0</v>
      </c>
      <c r="J93" s="186">
        <v>0</v>
      </c>
      <c r="K93" s="186">
        <v>1</v>
      </c>
      <c r="L93" s="186">
        <v>1</v>
      </c>
      <c r="M93" s="186">
        <v>1</v>
      </c>
      <c r="N93" s="186">
        <v>1</v>
      </c>
      <c r="O93" s="186">
        <v>1</v>
      </c>
      <c r="P93" s="186">
        <v>1</v>
      </c>
      <c r="Q93" s="186">
        <v>1</v>
      </c>
      <c r="R93" s="186">
        <v>1</v>
      </c>
      <c r="S93" s="186">
        <v>1</v>
      </c>
      <c r="T93" s="186">
        <v>1</v>
      </c>
      <c r="U93" s="186">
        <v>1</v>
      </c>
      <c r="V93" s="186">
        <v>1</v>
      </c>
      <c r="W93" s="186">
        <v>1</v>
      </c>
      <c r="X93" s="186">
        <v>1</v>
      </c>
      <c r="Y93" s="186">
        <v>1</v>
      </c>
      <c r="Z93" s="186">
        <v>1</v>
      </c>
      <c r="AA93" s="186">
        <v>1</v>
      </c>
      <c r="AB93" s="201">
        <v>1</v>
      </c>
    </row>
    <row r="94" spans="1:28" ht="9.75">
      <c r="A94" s="198" t="s">
        <v>267</v>
      </c>
      <c r="B94" s="68" t="s">
        <v>60</v>
      </c>
      <c r="C94" s="68" t="s">
        <v>51</v>
      </c>
      <c r="D94" s="68" t="s">
        <v>52</v>
      </c>
      <c r="E94" s="186">
        <v>0</v>
      </c>
      <c r="F94" s="186">
        <v>0</v>
      </c>
      <c r="G94" s="186">
        <v>0</v>
      </c>
      <c r="H94" s="186">
        <v>0</v>
      </c>
      <c r="I94" s="186">
        <v>0</v>
      </c>
      <c r="J94" s="186">
        <v>0</v>
      </c>
      <c r="K94" s="186">
        <v>1</v>
      </c>
      <c r="L94" s="186">
        <v>1</v>
      </c>
      <c r="M94" s="186">
        <v>1</v>
      </c>
      <c r="N94" s="186">
        <v>1</v>
      </c>
      <c r="O94" s="186">
        <v>1</v>
      </c>
      <c r="P94" s="186">
        <v>1</v>
      </c>
      <c r="Q94" s="186">
        <v>1</v>
      </c>
      <c r="R94" s="186">
        <v>1</v>
      </c>
      <c r="S94" s="186">
        <v>1</v>
      </c>
      <c r="T94" s="186">
        <v>1</v>
      </c>
      <c r="U94" s="186">
        <v>1</v>
      </c>
      <c r="V94" s="186">
        <v>1</v>
      </c>
      <c r="W94" s="186">
        <v>1</v>
      </c>
      <c r="X94" s="186">
        <v>1</v>
      </c>
      <c r="Y94" s="186">
        <v>1</v>
      </c>
      <c r="Z94" s="186">
        <v>1</v>
      </c>
      <c r="AA94" s="186">
        <v>1</v>
      </c>
      <c r="AB94" s="201">
        <v>1</v>
      </c>
    </row>
    <row r="95" spans="1:28" ht="9.75">
      <c r="A95" s="198" t="s">
        <v>266</v>
      </c>
      <c r="B95" s="68"/>
      <c r="C95" s="68"/>
      <c r="D95" s="68" t="s">
        <v>62</v>
      </c>
      <c r="E95" s="186">
        <v>0</v>
      </c>
      <c r="F95" s="186">
        <v>0</v>
      </c>
      <c r="G95" s="186">
        <v>0</v>
      </c>
      <c r="H95" s="186">
        <v>0</v>
      </c>
      <c r="I95" s="186">
        <v>0</v>
      </c>
      <c r="J95" s="186">
        <v>0</v>
      </c>
      <c r="K95" s="186">
        <v>1</v>
      </c>
      <c r="L95" s="186">
        <v>1</v>
      </c>
      <c r="M95" s="186">
        <v>1</v>
      </c>
      <c r="N95" s="186">
        <v>1</v>
      </c>
      <c r="O95" s="186">
        <v>1</v>
      </c>
      <c r="P95" s="186">
        <v>1</v>
      </c>
      <c r="Q95" s="186">
        <v>1</v>
      </c>
      <c r="R95" s="186">
        <v>1</v>
      </c>
      <c r="S95" s="186">
        <v>1</v>
      </c>
      <c r="T95" s="186">
        <v>1</v>
      </c>
      <c r="U95" s="186">
        <v>1</v>
      </c>
      <c r="V95" s="186">
        <v>1</v>
      </c>
      <c r="W95" s="186">
        <v>1</v>
      </c>
      <c r="X95" s="186">
        <v>1</v>
      </c>
      <c r="Y95" s="186">
        <v>1</v>
      </c>
      <c r="Z95" s="186">
        <v>1</v>
      </c>
      <c r="AA95" s="186">
        <v>1</v>
      </c>
      <c r="AB95" s="201">
        <v>1</v>
      </c>
    </row>
    <row r="96" spans="1:28" ht="9.75">
      <c r="A96" s="198"/>
      <c r="B96" s="68"/>
      <c r="C96" s="68"/>
      <c r="D96" s="68" t="s">
        <v>63</v>
      </c>
      <c r="E96" s="187">
        <v>1</v>
      </c>
      <c r="F96" s="187">
        <v>1</v>
      </c>
      <c r="G96" s="187">
        <v>1</v>
      </c>
      <c r="H96" s="187">
        <v>1</v>
      </c>
      <c r="I96" s="187">
        <v>1</v>
      </c>
      <c r="J96" s="187">
        <v>1</v>
      </c>
      <c r="K96" s="187">
        <v>1</v>
      </c>
      <c r="L96" s="187">
        <v>1</v>
      </c>
      <c r="M96" s="187">
        <v>1</v>
      </c>
      <c r="N96" s="187">
        <v>1</v>
      </c>
      <c r="O96" s="187">
        <v>1</v>
      </c>
      <c r="P96" s="187">
        <v>1</v>
      </c>
      <c r="Q96" s="187">
        <v>1</v>
      </c>
      <c r="R96" s="187">
        <v>1</v>
      </c>
      <c r="S96" s="187">
        <v>1</v>
      </c>
      <c r="T96" s="187">
        <v>1</v>
      </c>
      <c r="U96" s="187">
        <v>1</v>
      </c>
      <c r="V96" s="187">
        <v>1</v>
      </c>
      <c r="W96" s="187">
        <v>1</v>
      </c>
      <c r="X96" s="187">
        <v>1</v>
      </c>
      <c r="Y96" s="187">
        <v>1</v>
      </c>
      <c r="Z96" s="187">
        <v>1</v>
      </c>
      <c r="AA96" s="187">
        <v>1</v>
      </c>
      <c r="AB96" s="202">
        <v>1</v>
      </c>
    </row>
    <row r="97" spans="1:28" ht="9.75">
      <c r="A97" s="203"/>
      <c r="B97" s="204"/>
      <c r="C97" s="204"/>
      <c r="D97" s="204" t="s">
        <v>54</v>
      </c>
      <c r="E97" s="205">
        <v>0</v>
      </c>
      <c r="F97" s="205">
        <v>0</v>
      </c>
      <c r="G97" s="205">
        <v>0</v>
      </c>
      <c r="H97" s="205">
        <v>0</v>
      </c>
      <c r="I97" s="205">
        <v>0</v>
      </c>
      <c r="J97" s="205">
        <v>0</v>
      </c>
      <c r="K97" s="205">
        <v>1</v>
      </c>
      <c r="L97" s="205">
        <v>1</v>
      </c>
      <c r="M97" s="205">
        <v>1</v>
      </c>
      <c r="N97" s="205">
        <v>1</v>
      </c>
      <c r="O97" s="205">
        <v>1</v>
      </c>
      <c r="P97" s="205">
        <v>1</v>
      </c>
      <c r="Q97" s="205">
        <v>1</v>
      </c>
      <c r="R97" s="205">
        <v>1</v>
      </c>
      <c r="S97" s="205">
        <v>1</v>
      </c>
      <c r="T97" s="205">
        <v>1</v>
      </c>
      <c r="U97" s="205">
        <v>1</v>
      </c>
      <c r="V97" s="205">
        <v>1</v>
      </c>
      <c r="W97" s="205">
        <v>1</v>
      </c>
      <c r="X97" s="205">
        <v>1</v>
      </c>
      <c r="Y97" s="205">
        <v>1</v>
      </c>
      <c r="Z97" s="205">
        <v>1</v>
      </c>
      <c r="AA97" s="205">
        <v>1</v>
      </c>
      <c r="AB97" s="206">
        <v>1</v>
      </c>
    </row>
    <row r="98" spans="1:28" ht="9.75">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row>
    <row r="99" spans="1:28" ht="9.75">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row>
  </sheetData>
  <sheetProtection/>
  <mergeCells count="5">
    <mergeCell ref="A33:AB33"/>
    <mergeCell ref="A2:AB2"/>
    <mergeCell ref="A25:AB25"/>
    <mergeCell ref="A29:AB29"/>
    <mergeCell ref="A22:AB22"/>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H44" sqref="AH44"/>
    </sheetView>
  </sheetViews>
  <sheetFormatPr defaultColWidth="9.33203125" defaultRowHeight="10.5"/>
  <sheetData/>
  <sheetProtection/>
  <printOptions/>
  <pageMargins left="0.7" right="0.7" top="0.75" bottom="0.75" header="0.3" footer="0.3"/>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 Jian M</dc:creator>
  <cp:keywords/>
  <dc:description/>
  <cp:lastModifiedBy>Vrushali</cp:lastModifiedBy>
  <cp:lastPrinted>2009-09-18T01:41:56Z</cp:lastPrinted>
  <dcterms:created xsi:type="dcterms:W3CDTF">2008-01-14T18:21:26Z</dcterms:created>
  <dcterms:modified xsi:type="dcterms:W3CDTF">2014-03-27T18:02:11Z</dcterms:modified>
  <cp:category/>
  <cp:version/>
  <cp:contentType/>
  <cp:contentStatus/>
</cp:coreProperties>
</file>