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22824" windowHeight="10500" activeTab="0"/>
  </bookViews>
  <sheets>
    <sheet name="Building Description" sheetId="1" r:id="rId1"/>
    <sheet name="Zone Summary" sheetId="2" r:id="rId2"/>
    <sheet name="Outdoor Air" sheetId="3" r:id="rId3"/>
    <sheet name="Schedules" sheetId="4" r:id="rId4"/>
    <sheet name="SchedulePlots" sheetId="5" r:id="rId5"/>
  </sheets>
  <definedNames>
    <definedName name="_xlnm.Print_Titles" localSheetId="0">'Building Description'!$5:$5</definedName>
  </definedNames>
  <calcPr fullCalcOnLoad="1"/>
</workbook>
</file>

<file path=xl/sharedStrings.xml><?xml version="1.0" encoding="utf-8"?>
<sst xmlns="http://schemas.openxmlformats.org/spreadsheetml/2006/main" count="421" uniqueCount="295">
  <si>
    <t>horizontal</t>
  </si>
  <si>
    <t xml:space="preserve">    Supply Fan Total Efficiency (%)</t>
  </si>
  <si>
    <t>Pump</t>
  </si>
  <si>
    <t>Supply Fan</t>
  </si>
  <si>
    <t xml:space="preserve">     Pump Type</t>
  </si>
  <si>
    <t>Cooling Tower</t>
  </si>
  <si>
    <t xml:space="preserve">     Cooling Tower Type</t>
  </si>
  <si>
    <t xml:space="preserve">    Tank Volume (gal)</t>
  </si>
  <si>
    <t>Elevator</t>
  </si>
  <si>
    <t xml:space="preserve">    Peak Power</t>
  </si>
  <si>
    <t>Exterior Lighting</t>
  </si>
  <si>
    <t>(°C)</t>
  </si>
  <si>
    <t>(°F)</t>
  </si>
  <si>
    <t xml:space="preserve">    Supply Fan Pressure Drop</t>
  </si>
  <si>
    <t xml:space="preserve">Thermal Zoning
</t>
  </si>
  <si>
    <t>Program</t>
  </si>
  <si>
    <t>gas, electricity</t>
  </si>
  <si>
    <t>Form</t>
  </si>
  <si>
    <t>Number of Floors</t>
  </si>
  <si>
    <t>Window Locations</t>
  </si>
  <si>
    <t>Shading Geometry</t>
  </si>
  <si>
    <t>Azimuth</t>
  </si>
  <si>
    <t>Exterior walls</t>
  </si>
  <si>
    <t>Roof</t>
  </si>
  <si>
    <t>Window</t>
  </si>
  <si>
    <t>Foundation</t>
  </si>
  <si>
    <t>Foundation Type</t>
  </si>
  <si>
    <t>Interior Partitions</t>
  </si>
  <si>
    <t>Internal Mass</t>
  </si>
  <si>
    <t>Air Barrier System</t>
  </si>
  <si>
    <t>HVAC</t>
  </si>
  <si>
    <t>System Type</t>
  </si>
  <si>
    <t>HVAC Sizing</t>
  </si>
  <si>
    <t>HVAC Efficiency</t>
  </si>
  <si>
    <t>HVAC Control</t>
  </si>
  <si>
    <t>No</t>
  </si>
  <si>
    <t>Service Water Heating</t>
  </si>
  <si>
    <t>Internal Loads &amp; Schedules</t>
  </si>
  <si>
    <t>Lighting</t>
  </si>
  <si>
    <t>Schedule</t>
  </si>
  <si>
    <t>Occupancy</t>
  </si>
  <si>
    <t>BLDG_LIGHT_SCH</t>
  </si>
  <si>
    <t>BLDG_OCC_SCH</t>
  </si>
  <si>
    <t>BLDG_EQUIP_SCH</t>
  </si>
  <si>
    <t>Infiltration Schedule</t>
  </si>
  <si>
    <t>HTGSETP_SCH</t>
  </si>
  <si>
    <t>CLGSETP_SCH</t>
  </si>
  <si>
    <t>BLDG_SWH_SCH</t>
  </si>
  <si>
    <t>Type</t>
  </si>
  <si>
    <t>Through</t>
  </si>
  <si>
    <t>Day of Week</t>
  </si>
  <si>
    <t>on/off</t>
  </si>
  <si>
    <t>Through 12/31</t>
  </si>
  <si>
    <t>Fraction</t>
  </si>
  <si>
    <t>HVACOperationSchd</t>
  </si>
  <si>
    <t>fraction</t>
  </si>
  <si>
    <t>Temperature</t>
  </si>
  <si>
    <t>1 am</t>
  </si>
  <si>
    <t>2 am</t>
  </si>
  <si>
    <t>3 am</t>
  </si>
  <si>
    <t>4 am</t>
  </si>
  <si>
    <t>5 am</t>
  </si>
  <si>
    <t>6 am</t>
  </si>
  <si>
    <t>7 am</t>
  </si>
  <si>
    <t>8 am</t>
  </si>
  <si>
    <t>9 am</t>
  </si>
  <si>
    <t>10 am</t>
  </si>
  <si>
    <t>11 am</t>
  </si>
  <si>
    <t>Noon</t>
  </si>
  <si>
    <t>1 pm</t>
  </si>
  <si>
    <t>2 pm</t>
  </si>
  <si>
    <t>3 pm</t>
  </si>
  <si>
    <t>4 pm</t>
  </si>
  <si>
    <t>5 pm</t>
  </si>
  <si>
    <t>6 pm</t>
  </si>
  <si>
    <t>7 pm</t>
  </si>
  <si>
    <t>8 pm</t>
  </si>
  <si>
    <t>9 pm</t>
  </si>
  <si>
    <t>10 pm</t>
  </si>
  <si>
    <t>11 pm</t>
  </si>
  <si>
    <t>12 pm</t>
  </si>
  <si>
    <t>Item</t>
  </si>
  <si>
    <t>Data Source</t>
  </si>
  <si>
    <t>Vintage</t>
  </si>
  <si>
    <t>NEW CONSTRUCTION</t>
  </si>
  <si>
    <t>Zone 6A:  Burlington (cold, humid)
Zone 6B:  Helena (cold, dry)
Zone 7:  Duluth (very cold)
Zone 8:  Fairbanks (subarctic)</t>
  </si>
  <si>
    <t>Available fuel types</t>
  </si>
  <si>
    <t>Building Type (Principal Building Function)</t>
  </si>
  <si>
    <t>Building Prototype</t>
  </si>
  <si>
    <t xml:space="preserve">Building shape </t>
  </si>
  <si>
    <t xml:space="preserve">Aspect Ratio </t>
  </si>
  <si>
    <t>Window Fraction
(Window-to-Wall Ratio)</t>
  </si>
  <si>
    <t>none</t>
  </si>
  <si>
    <t>Floor to floor height (feet)</t>
  </si>
  <si>
    <t>Floor to ceiling height (feet)</t>
  </si>
  <si>
    <t>Glazing sill height (feet)</t>
  </si>
  <si>
    <t>Architecture</t>
  </si>
  <si>
    <t xml:space="preserve">    Construction</t>
  </si>
  <si>
    <t xml:space="preserve">    Dimensions</t>
  </si>
  <si>
    <t xml:space="preserve">based on floor area and aspect ratio </t>
  </si>
  <si>
    <t xml:space="preserve">    Tilts and orientations</t>
  </si>
  <si>
    <t xml:space="preserve">vertical
</t>
  </si>
  <si>
    <t>based on floor area and aspect ratio</t>
  </si>
  <si>
    <t>based on window fraction, location, glazing sill height, floor area and aspect ratio</t>
  </si>
  <si>
    <t xml:space="preserve">    Glass-Type and frame</t>
  </si>
  <si>
    <t xml:space="preserve">    SHGC (all)</t>
  </si>
  <si>
    <t xml:space="preserve">    Visible transmittance</t>
  </si>
  <si>
    <t xml:space="preserve">    Operable area</t>
  </si>
  <si>
    <t xml:space="preserve">   Construction</t>
  </si>
  <si>
    <t xml:space="preserve">   Dimensions</t>
  </si>
  <si>
    <t>based on floor plan and floor-to-floor height</t>
  </si>
  <si>
    <t xml:space="preserve">    Heating type</t>
  </si>
  <si>
    <t xml:space="preserve">    Cooling type</t>
  </si>
  <si>
    <t xml:space="preserve">    Distribution and terminal units</t>
  </si>
  <si>
    <t xml:space="preserve">    Air Conditioning</t>
  </si>
  <si>
    <t xml:space="preserve">    Heating</t>
  </si>
  <si>
    <t xml:space="preserve">    Supply air temperature</t>
  </si>
  <si>
    <t xml:space="preserve">    Chilled water supply temperatures</t>
  </si>
  <si>
    <t xml:space="preserve">    Hot water supply temperatures</t>
  </si>
  <si>
    <t xml:space="preserve">    Fan schedules</t>
  </si>
  <si>
    <t xml:space="preserve">    Economizers</t>
  </si>
  <si>
    <t xml:space="preserve">    Ventilation</t>
  </si>
  <si>
    <t xml:space="preserve">    Demand Control Ventilation</t>
  </si>
  <si>
    <t xml:space="preserve">    Energy Recovery</t>
  </si>
  <si>
    <t xml:space="preserve">     Pump Power</t>
  </si>
  <si>
    <t xml:space="preserve">    SWH type</t>
  </si>
  <si>
    <t xml:space="preserve">    Fuel type</t>
  </si>
  <si>
    <t xml:space="preserve">    Thermal efficiency (%)</t>
  </si>
  <si>
    <t xml:space="preserve">    Water temperature setpoint</t>
  </si>
  <si>
    <t xml:space="preserve">    Water consumption</t>
  </si>
  <si>
    <t xml:space="preserve">    Schedule</t>
  </si>
  <si>
    <t xml:space="preserve">    Daylighting Controls</t>
  </si>
  <si>
    <t xml:space="preserve">    Occupancy Sensors</t>
  </si>
  <si>
    <t xml:space="preserve">Plug load </t>
  </si>
  <si>
    <t xml:space="preserve">    Average people</t>
  </si>
  <si>
    <t>References</t>
  </si>
  <si>
    <r>
      <t xml:space="preserve">    U-factor (Btu / h * ft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* °F) and/or
    R-value (h * ft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* °F / Btu)</t>
    </r>
  </si>
  <si>
    <r>
      <t xml:space="preserve">    U-factor (Btu / h * ft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* °F) </t>
    </r>
  </si>
  <si>
    <r>
      <t xml:space="preserve">See under </t>
    </r>
    <r>
      <rPr>
        <b/>
        <sz val="10"/>
        <color indexed="8"/>
        <rFont val="Arial"/>
        <family val="2"/>
      </rPr>
      <t>Schedules</t>
    </r>
  </si>
  <si>
    <r>
      <t xml:space="preserve">    Average power density (W/ft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)</t>
    </r>
  </si>
  <si>
    <r>
      <t xml:space="preserve">McGraw-Hill Companies, Inc. (2001).  </t>
    </r>
    <r>
      <rPr>
        <i/>
        <sz val="10"/>
        <rFont val="Arial"/>
        <family val="2"/>
      </rPr>
      <t>Time-Saver Standards for Building Types</t>
    </r>
    <r>
      <rPr>
        <sz val="10"/>
        <rFont val="Arial"/>
        <family val="2"/>
      </rPr>
      <t>.  New York, NY.</t>
    </r>
  </si>
  <si>
    <t>HVAC Schedules</t>
  </si>
  <si>
    <t>Internal Loads Schedules</t>
  </si>
  <si>
    <t>Service Water Heater Load Schedule</t>
  </si>
  <si>
    <t xml:space="preserve">    Thermostat Setpoint</t>
  </si>
  <si>
    <t xml:space="preserve">    Thermostat Setback</t>
  </si>
  <si>
    <t>User's Manual for ASHRAE Standard 90.1-2004 (Appendix G)</t>
  </si>
  <si>
    <t>Briggs, R.S., R.G. Lucas, and Z.T. Taylor. 2003. Climate Classification for Building Energy Codes and Standards:
Part 2—Zone Definitions, Maps, and Comparisons. ASHRAE Transactions 109(2).</t>
  </si>
  <si>
    <t>Selection of representative climates based on Briggs' paper</t>
  </si>
  <si>
    <t>Misc.</t>
  </si>
  <si>
    <t>non-directional</t>
  </si>
  <si>
    <t xml:space="preserve">    Thermal properties for ground level floor
    U-factor (Btu / h * ft2 * °F) 
    and/or
    R-value (h * ft2 * °F / Btu)</t>
  </si>
  <si>
    <t xml:space="preserve">    Thermal properties for basement walls</t>
  </si>
  <si>
    <t>autosized to design day</t>
  </si>
  <si>
    <t xml:space="preserve">     Cooling Tower Power</t>
  </si>
  <si>
    <r>
      <t xml:space="preserve">PNNL's CBECS Study. 2006. </t>
    </r>
    <r>
      <rPr>
        <i/>
        <sz val="10"/>
        <rFont val="Arial"/>
        <family val="2"/>
      </rPr>
      <t xml:space="preserve">Review of Pre- and Post-1980 Buildings in CBECS – HVAC Equipment. </t>
    </r>
    <r>
      <rPr>
        <sz val="10"/>
        <rFont val="Arial"/>
        <family val="2"/>
      </rPr>
      <t>Dave Winiarski, Wei Jiang and Mark Halverson.  Pacific Northwest National Laboratory.  December 2006.</t>
    </r>
  </si>
  <si>
    <r>
      <t xml:space="preserve">PNNL's CBECS Study. 2007. </t>
    </r>
    <r>
      <rPr>
        <i/>
        <sz val="10"/>
        <rFont val="Arial"/>
        <family val="2"/>
      </rPr>
      <t>Analysis of Building Envelope Construction in 2003 CBECS Buildings.</t>
    </r>
    <r>
      <rPr>
        <sz val="10"/>
        <rFont val="Arial"/>
        <family val="2"/>
      </rPr>
      <t xml:space="preserve"> Dave Winiarski, Mark Halverson, and Wei Jiang. Pacific Northwest National Laboratory.  March 2007.</t>
    </r>
  </si>
  <si>
    <t xml:space="preserve">     Rated Pump Head</t>
  </si>
  <si>
    <t>Skylight</t>
  </si>
  <si>
    <t>NA</t>
  </si>
  <si>
    <t>LBNL (1991).  Huang, Joe,  Akbari, H., Rainer, L. and Ritschard, R.  481 Prototypical Commercial Buildings for 20 Urban Market Areas, prepared for the Gas Research Institute, Chicago IL, also LBL-29798, Berkeley CA.</t>
  </si>
  <si>
    <t>Zone 1A:  Miami (very hot, humid)
Zone 1B:  Riyadh, Saudi Arabia (very hot, dry)
Zone 2A:  Houston (hot, humid) 
Zone 2B:  Phoenix (hot, dry)
Zone 3A:  Memphis (warm, humid) 
Zone 3B:  El Paso (warm, dry)
Zone 3C:  San Francisco (warm,marine)</t>
  </si>
  <si>
    <t>Zone 4A:  Baltimore (mild, humid)
Zone 4B:  Albuquerque (mild, dry)
Zone 4C:  Salem (mild, marine)
Zone 5A:  Chicago (cold, humid)
Zone 5B:  Boise (cold, dry)
Zone 5C:  Vancouver, BC (cold, marine)</t>
  </si>
  <si>
    <t>INFIL_SCH_PNNL</t>
  </si>
  <si>
    <t>Various depending on the fan supply air cfm</t>
  </si>
  <si>
    <t xml:space="preserve">   Infiltration</t>
  </si>
  <si>
    <t>Total Floor Area (sq feet)</t>
  </si>
  <si>
    <t>Location 
(Representing All 17 Climate Zones)</t>
  </si>
  <si>
    <t xml:space="preserve">Descriptions
</t>
  </si>
  <si>
    <t>ASHRAE 90.1 Prototype Building Modeling Specifications</t>
  </si>
  <si>
    <t>WAREHOUSE</t>
  </si>
  <si>
    <t>Non-refrigerated warehouse</t>
  </si>
  <si>
    <t>Electricity</t>
  </si>
  <si>
    <t>WD (Office Light WD Sensor)</t>
  </si>
  <si>
    <t>WEH (Office Light WEH)</t>
  </si>
  <si>
    <t>WD (Storage Light WD)</t>
  </si>
  <si>
    <t>WEH (Storage Light WEH)</t>
  </si>
  <si>
    <t>WD (Bulk Storage Plug WD)</t>
  </si>
  <si>
    <t>WEH (Bulk Storage Plug WEH)</t>
  </si>
  <si>
    <t>WD (Office Occ WD)</t>
  </si>
  <si>
    <t>WEH (Office Occ WEH)</t>
  </si>
  <si>
    <t>WD (Office DHW WD)</t>
  </si>
  <si>
    <t>WEH (Office DHW WEH)</t>
  </si>
  <si>
    <t>WD (Office Infiltration WD)</t>
  </si>
  <si>
    <t>WEH (Office infiltration WEH)</t>
  </si>
  <si>
    <t>WD (Fine Storage INFIL WD)</t>
  </si>
  <si>
    <t>WEH (Fine Storage INFIL WEH)</t>
  </si>
  <si>
    <t>WD (Bulk Storage INFIL_Base WD)</t>
  </si>
  <si>
    <t>WEH (Bulk Storage INFIL_Base WEH)</t>
  </si>
  <si>
    <t>WD (Office Heating WD)</t>
  </si>
  <si>
    <t>WEH (Office Heating WEH)</t>
  </si>
  <si>
    <t>WD (Office Cooling WD)</t>
  </si>
  <si>
    <t>WEH (Office Cooling WEH)</t>
  </si>
  <si>
    <t>Compact HVAC-Always 1</t>
  </si>
  <si>
    <t>WD (FanSched)</t>
  </si>
  <si>
    <t xml:space="preserve">WEH (FanSched) </t>
  </si>
  <si>
    <t>SummerDesignDay (FanSched)</t>
  </si>
  <si>
    <t>WinterDesignDay (FanSched)</t>
  </si>
  <si>
    <t>Bulk Storage Heating Setpoint Schedule</t>
  </si>
  <si>
    <t>Hot Water Setpoint Temp Schedule</t>
  </si>
  <si>
    <t>Fine Storage Heating Setpoint Schedule</t>
  </si>
  <si>
    <t>Fine Storage Cooling Setpoint Schedule</t>
  </si>
  <si>
    <t>Slab-on-Grade</t>
  </si>
  <si>
    <t>6" concrete slab</t>
  </si>
  <si>
    <t>See under Schedules</t>
  </si>
  <si>
    <t>Zone</t>
  </si>
  <si>
    <t>Fine storage: 80°F Cooling/ 60°F Heating; 
Office Area: 75°F Cooling/ 70°F Heating; 
Bulk Storage: 50°F Heating;</t>
  </si>
  <si>
    <t xml:space="preserve">49,495
(330 ft x 150 ft)
</t>
  </si>
  <si>
    <t xml:space="preserve">0.71%
Punched windows in Office Space
</t>
  </si>
  <si>
    <t>Only for Office Space</t>
  </si>
  <si>
    <t>Three zones: Bulk Storage, Fine Storage, and Office.
The Office zone is enclosed on two sides and at the top by the Fine Storage zone.</t>
  </si>
  <si>
    <t>14 (Office)</t>
  </si>
  <si>
    <t>3
(top of the window is 8 ft high with 5 ft high glass)</t>
  </si>
  <si>
    <t>Metal Building Wall
Metal Surface + Wall Insulation + Gypsum Board</t>
  </si>
  <si>
    <t>ASHRAE 90.1</t>
  </si>
  <si>
    <t>Metal Building Roof
Metal Surface + Roof Insulation</t>
  </si>
  <si>
    <t>Construction type: 2003 CBECS Data and PNNL's CBECS Study 2007.
Exterior wall layers: default 90.1 layering</t>
  </si>
  <si>
    <t>Construction type: 2003 CBECS Data and PNNL's CBECS Study 2007. 
Roof layers: default 90.1 layering</t>
  </si>
  <si>
    <t xml:space="preserve">2 x 4 uninsulated steel stud wall
</t>
  </si>
  <si>
    <t>ASHRAE 90.1 Requirements</t>
  </si>
  <si>
    <t xml:space="preserve"> Bulk Storage Material
12.5 lb/sf, 8ft thick, area of 64,890 ft2
</t>
  </si>
  <si>
    <t>Gas furnace inside the packaged air conditioning unit</t>
  </si>
  <si>
    <t>Packaged air conditioning unit</t>
  </si>
  <si>
    <t>Direct, uncontrolled air</t>
  </si>
  <si>
    <t>2003 CBECS Data, PNNL's CBECS Study 2006, and 90.1 Mechanical Subcommittee input.</t>
  </si>
  <si>
    <t>Various by climate location and design cooling capacity
ASHRAE 90.1 Requirements
Minimum equipment efficiency for Air Conditioners and Condensing Units</t>
  </si>
  <si>
    <t>Various by climate location and design heating capacity
ASHRAE 90.1 Requirements
Minimum equipment efficiency for Warm Air Furnaces</t>
  </si>
  <si>
    <t xml:space="preserve">85°F Cooling/60°F Heating
</t>
  </si>
  <si>
    <t>Various by climate location and cooling capacity
Control type: differential dry bulb</t>
  </si>
  <si>
    <r>
      <t xml:space="preserve">ASHRAE Ventilation Standard 62.1  
See under </t>
    </r>
    <r>
      <rPr>
        <b/>
        <sz val="10"/>
        <rFont val="Arial"/>
        <family val="2"/>
      </rPr>
      <t>Outdoor Air</t>
    </r>
  </si>
  <si>
    <t>ASHRAE Ventilation Standard 62.1</t>
  </si>
  <si>
    <t>Varies depending on fan motor size</t>
  </si>
  <si>
    <t>ASHRAE 90.1 requirements for motor efficiency and fan power limitation</t>
  </si>
  <si>
    <t xml:space="preserve">ASHRAE 90.1
Lighting Power Densities Using the Space-By-Space Method
See under Zone Summary
</t>
  </si>
  <si>
    <t>See under Zone Summary</t>
  </si>
  <si>
    <t>Not modeled</t>
  </si>
  <si>
    <t>Zone Summary</t>
  </si>
  <si>
    <t>(90.1-2004 baseline requirements for LPD)</t>
  </si>
  <si>
    <t>Area [ft²]</t>
  </si>
  <si>
    <t>Conditioned [Y/N]</t>
  </si>
  <si>
    <t>Volume
 [ft³]</t>
  </si>
  <si>
    <t>Multipliers</t>
  </si>
  <si>
    <t>Gross Wall Area [ft²]</t>
  </si>
  <si>
    <t>Window Glass Area [ft²]</t>
  </si>
  <si>
    <t>Lighting [W/ft²]</t>
  </si>
  <si>
    <t>People 
[ft²/person]</t>
  </si>
  <si>
    <t>Number of People</t>
  </si>
  <si>
    <t>Plug and Process [W/ft²]</t>
  </si>
  <si>
    <t>AREA WEIGHTED AVERAGE</t>
  </si>
  <si>
    <t>Minimum Outdoor Ventilation Air Requirements</t>
  </si>
  <si>
    <t>Total Occupants</t>
  </si>
  <si>
    <t>Total OSA Ventilation (cfm/zone)</t>
  </si>
  <si>
    <t>Assumed Space Type</t>
  </si>
  <si>
    <t>62-1999</t>
  </si>
  <si>
    <t>62.1-2004</t>
  </si>
  <si>
    <t>90.1-2010
(62.1-2007)</t>
  </si>
  <si>
    <t>Office space</t>
  </si>
  <si>
    <t>TOTAL</t>
  </si>
  <si>
    <t>ZONE1 OFFICE</t>
  </si>
  <si>
    <t>Yes</t>
  </si>
  <si>
    <t>ZONE2 FINE STORAGE</t>
  </si>
  <si>
    <t>ZONE3 BULK STORAGE</t>
  </si>
  <si>
    <t>-</t>
  </si>
  <si>
    <t>Total OSA Ventilation (cfm/sqft)</t>
  </si>
  <si>
    <t>Area (sqft)</t>
  </si>
  <si>
    <t>Warehouses</t>
  </si>
  <si>
    <t xml:space="preserve">1. Warehouse occupancy density is not included in ASHRAE 62.1-2004, therefore assuming no occupancy density in fine and bulk storage spaces.  This assumption is also aligned with AEDG-Warehouse project committee's recommendation. </t>
  </si>
  <si>
    <r>
      <t>62.1-2004</t>
    </r>
    <r>
      <rPr>
        <b/>
        <vertAlign val="superscript"/>
        <sz val="10"/>
        <rFont val="Arial"/>
        <family val="2"/>
      </rPr>
      <t>1</t>
    </r>
  </si>
  <si>
    <t>WD (Office_Plug_WD_BASE)</t>
  </si>
  <si>
    <t>WEH (Office_Plug_WEH_BASE)</t>
  </si>
  <si>
    <t>Fan Schedule</t>
  </si>
  <si>
    <t>Hot Water Setpoint Temp Schedule (SWH)</t>
  </si>
  <si>
    <t>AllDays</t>
  </si>
  <si>
    <t>MinOA_Sched</t>
  </si>
  <si>
    <t>On/Off</t>
  </si>
  <si>
    <t>MinOA_MotorizedDamper_Sched</t>
  </si>
  <si>
    <t>WD, Sat</t>
  </si>
  <si>
    <t>SummerDesign, WinterDesign</t>
  </si>
  <si>
    <t>Sun, Hol,  Other</t>
  </si>
  <si>
    <t>Minimum 55°F, maximum 110°F</t>
  </si>
  <si>
    <t>ASHRAE 90.1
Lighting Power Densities For Building Exteriors</t>
  </si>
  <si>
    <t>office: 0.043346 cfm/ft2 of exterior surface area
fine storage: 0.044442 cfm/ft2 of exterior surface area
bulk storage: 3265 cfm (fixed)</t>
  </si>
  <si>
    <t>Hypothetical glass and frame meeting ASHRAE 90.1 Requirements below</t>
  </si>
  <si>
    <t>ASHRAE 90.1 Requirements
Nonresidential; Skylight with Curb, Glass</t>
  </si>
  <si>
    <t>Bulk Storage, Fine Storage
Rectangular Skylights
(4 ft x 4 ft) = 16 ft2 per skylight
Number of skylights and total skylight area vary according to ASHRAE 90.1 Requirements</t>
  </si>
  <si>
    <t>ASHRAE 90.1 Requirements
Nonresidential; Walls, Above-Grade, Metal Building
Semi heated; Walls, Above-Grade, Metal Building</t>
  </si>
  <si>
    <t>ASHRAE 90.1 Requirements
Nonresidential; Roofs, Metal Building
Semi heated; Roofs, Metal Building</t>
  </si>
  <si>
    <t>ASHRAE 90.1 Requirements
Nonresidential; Slab-on-Grade Floors, unheated
Semi heated; Slab-on-Grade Floors, unheated</t>
  </si>
  <si>
    <t>Storage Tank</t>
  </si>
  <si>
    <t>Pacific Northwest National Laboratory, updated on 03-21-2014</t>
  </si>
  <si>
    <t>ASHRAE 90.1 Requirements
Nonresidential; Vertical Glazing</t>
  </si>
  <si>
    <t>140 F</t>
  </si>
  <si>
    <t>Reference:
PNNL 2014. Enhancements to ASHRAE Standard 90.1 Prototype Building Models</t>
  </si>
  <si>
    <t>Hypothetical window with weighted U-factor and SHGC</t>
  </si>
  <si>
    <t xml:space="preserve">PNNL.  2014.  Enhancements to ASHRAE Standard 90.1 Prototype Building Models.  Pacific Northwest National Laboratory, Richland, Washington.  Available at https://www.energycodes.gov/development/commercial/90.1_models.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</si>
</sst>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"/>
    <numFmt numFmtId="167" formatCode="#,##0.000_);\(#,##0.000\)"/>
  </numFmts>
  <fonts count="68">
    <font>
      <sz val="8"/>
      <color indexed="8"/>
      <name val="MS Sans Serif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vertAlign val="superscript"/>
      <sz val="10"/>
      <color indexed="8"/>
      <name val="Arial"/>
      <family val="2"/>
    </font>
    <font>
      <i/>
      <sz val="10"/>
      <name val="Arial"/>
      <family val="2"/>
    </font>
    <font>
      <b/>
      <sz val="8"/>
      <color indexed="9"/>
      <name val="Arial"/>
      <family val="2"/>
    </font>
    <font>
      <sz val="8"/>
      <color indexed="23"/>
      <name val="Arial"/>
      <family val="2"/>
    </font>
    <font>
      <sz val="26"/>
      <color indexed="10"/>
      <name val="Arial"/>
      <family val="2"/>
    </font>
    <font>
      <sz val="26"/>
      <color indexed="8"/>
      <name val="Arial"/>
      <family val="2"/>
    </font>
    <font>
      <sz val="8"/>
      <name val="MS Sans Serif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vertAlign val="superscript"/>
      <sz val="10"/>
      <name val="Arial"/>
      <family val="2"/>
    </font>
    <font>
      <i/>
      <sz val="11"/>
      <name val="Arial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i/>
      <sz val="10"/>
      <color indexed="8"/>
      <name val="Arial"/>
      <family val="2"/>
    </font>
    <font>
      <strike/>
      <sz val="10"/>
      <color indexed="10"/>
      <name val="Arial"/>
      <family val="2"/>
    </font>
    <font>
      <strike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40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</borders>
  <cellStyleXfs count="82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380">
    <xf numFmtId="0" fontId="0" fillId="0" borderId="0" xfId="0" applyAlignment="1">
      <alignment vertical="top" wrapText="1"/>
    </xf>
    <xf numFmtId="0" fontId="2" fillId="0" borderId="0" xfId="69" applyAlignment="1">
      <alignment vertical="top" wrapText="1"/>
      <protection/>
    </xf>
    <xf numFmtId="0" fontId="2" fillId="0" borderId="0" xfId="69" applyFill="1" applyAlignment="1">
      <alignment vertical="top" wrapText="1"/>
      <protection/>
    </xf>
    <xf numFmtId="0" fontId="2" fillId="0" borderId="0" xfId="69" applyBorder="1" applyAlignment="1">
      <alignment vertical="top" wrapText="1"/>
      <protection/>
    </xf>
    <xf numFmtId="0" fontId="8" fillId="33" borderId="10" xfId="69" applyFont="1" applyFill="1" applyBorder="1" applyAlignment="1">
      <alignment horizontal="left" vertical="center" wrapText="1"/>
      <protection/>
    </xf>
    <xf numFmtId="0" fontId="2" fillId="0" borderId="11" xfId="69" applyFill="1" applyBorder="1" applyAlignment="1">
      <alignment vertical="top" wrapText="1"/>
      <protection/>
    </xf>
    <xf numFmtId="0" fontId="8" fillId="0" borderId="0" xfId="69" applyFont="1" applyBorder="1" applyAlignment="1">
      <alignment horizontal="left" vertical="center" wrapText="1"/>
      <protection/>
    </xf>
    <xf numFmtId="0" fontId="8" fillId="0" borderId="0" xfId="69" applyFont="1" applyAlignment="1">
      <alignment horizontal="left" vertical="center" wrapText="1"/>
      <protection/>
    </xf>
    <xf numFmtId="0" fontId="2" fillId="0" borderId="0" xfId="69" applyBorder="1" applyAlignment="1">
      <alignment wrapText="1"/>
      <protection/>
    </xf>
    <xf numFmtId="0" fontId="2" fillId="0" borderId="12" xfId="69" applyFill="1" applyBorder="1" applyAlignment="1">
      <alignment horizontal="left" vertical="top" wrapText="1"/>
      <protection/>
    </xf>
    <xf numFmtId="0" fontId="2" fillId="0" borderId="11" xfId="69" applyBorder="1" applyAlignment="1">
      <alignment wrapText="1"/>
      <protection/>
    </xf>
    <xf numFmtId="0" fontId="11" fillId="0" borderId="12" xfId="69" applyFont="1" applyFill="1" applyBorder="1" applyAlignment="1">
      <alignment horizontal="left" vertical="top" wrapText="1"/>
      <protection/>
    </xf>
    <xf numFmtId="0" fontId="2" fillId="0" borderId="12" xfId="69" applyBorder="1" applyAlignment="1">
      <alignment horizontal="left" vertical="top" wrapText="1"/>
      <protection/>
    </xf>
    <xf numFmtId="0" fontId="2" fillId="0" borderId="11" xfId="69" applyBorder="1" applyAlignment="1">
      <alignment vertical="top" wrapText="1"/>
      <protection/>
    </xf>
    <xf numFmtId="0" fontId="2" fillId="0" borderId="13" xfId="69" applyFill="1" applyBorder="1" applyAlignment="1">
      <alignment horizontal="center" vertical="center" wrapText="1"/>
      <protection/>
    </xf>
    <xf numFmtId="0" fontId="2" fillId="0" borderId="14" xfId="69" applyBorder="1" applyAlignment="1">
      <alignment wrapText="1"/>
      <protection/>
    </xf>
    <xf numFmtId="0" fontId="7" fillId="0" borderId="15" xfId="69" applyFont="1" applyBorder="1" applyAlignment="1">
      <alignment horizontal="left" vertical="top"/>
      <protection/>
    </xf>
    <xf numFmtId="0" fontId="2" fillId="0" borderId="16" xfId="69" applyBorder="1" applyAlignment="1">
      <alignment horizontal="left" vertical="top" wrapText="1"/>
      <protection/>
    </xf>
    <xf numFmtId="0" fontId="7" fillId="0" borderId="15" xfId="69" applyFont="1" applyFill="1" applyBorder="1" applyAlignment="1">
      <alignment horizontal="left" vertical="top" wrapText="1"/>
      <protection/>
    </xf>
    <xf numFmtId="0" fontId="7" fillId="0" borderId="12" xfId="69" applyFont="1" applyBorder="1" applyAlignment="1">
      <alignment horizontal="left" vertical="top" wrapText="1"/>
      <protection/>
    </xf>
    <xf numFmtId="0" fontId="2" fillId="0" borderId="15" xfId="69" applyFill="1" applyBorder="1" applyAlignment="1">
      <alignment horizontal="left" vertical="top" wrapText="1"/>
      <protection/>
    </xf>
    <xf numFmtId="0" fontId="2" fillId="0" borderId="16" xfId="69" applyFill="1" applyBorder="1" applyAlignment="1">
      <alignment horizontal="left" vertical="top" wrapText="1"/>
      <protection/>
    </xf>
    <xf numFmtId="0" fontId="2" fillId="0" borderId="12" xfId="69" applyFill="1" applyBorder="1" applyAlignment="1">
      <alignment vertical="top" wrapText="1"/>
      <protection/>
    </xf>
    <xf numFmtId="0" fontId="2" fillId="0" borderId="12" xfId="69" applyBorder="1" applyAlignment="1">
      <alignment vertical="top" wrapText="1"/>
      <protection/>
    </xf>
    <xf numFmtId="0" fontId="2" fillId="0" borderId="17" xfId="69" applyBorder="1" applyAlignment="1">
      <alignment vertical="top"/>
      <protection/>
    </xf>
    <xf numFmtId="0" fontId="9" fillId="0" borderId="13" xfId="69" applyFont="1" applyFill="1" applyBorder="1" applyAlignment="1">
      <alignment horizontal="center" vertical="center" wrapText="1"/>
      <protection/>
    </xf>
    <xf numFmtId="0" fontId="11" fillId="0" borderId="12" xfId="69" applyFont="1" applyFill="1" applyBorder="1" applyAlignment="1">
      <alignment vertical="top" wrapText="1"/>
      <protection/>
    </xf>
    <xf numFmtId="0" fontId="11" fillId="0" borderId="13" xfId="69" applyFont="1" applyFill="1" applyBorder="1" applyAlignment="1">
      <alignment vertical="top" wrapText="1"/>
      <protection/>
    </xf>
    <xf numFmtId="0" fontId="11" fillId="0" borderId="12" xfId="69" applyFont="1" applyFill="1" applyBorder="1" applyAlignment="1">
      <alignment vertical="center" wrapText="1"/>
      <protection/>
    </xf>
    <xf numFmtId="0" fontId="2" fillId="0" borderId="13" xfId="69" applyFill="1" applyBorder="1" applyAlignment="1">
      <alignment vertical="center" wrapText="1"/>
      <protection/>
    </xf>
    <xf numFmtId="0" fontId="9" fillId="0" borderId="13" xfId="69" applyFont="1" applyFill="1" applyBorder="1" applyAlignment="1">
      <alignment horizontal="left" vertical="top" wrapText="1"/>
      <protection/>
    </xf>
    <xf numFmtId="0" fontId="2" fillId="0" borderId="18" xfId="69" applyBorder="1" applyAlignment="1">
      <alignment vertical="top" wrapText="1"/>
      <protection/>
    </xf>
    <xf numFmtId="0" fontId="2" fillId="0" borderId="19" xfId="69" applyBorder="1" applyAlignment="1">
      <alignment vertical="top" wrapText="1"/>
      <protection/>
    </xf>
    <xf numFmtId="0" fontId="8" fillId="0" borderId="0" xfId="71" applyFont="1">
      <alignment/>
      <protection/>
    </xf>
    <xf numFmtId="0" fontId="6" fillId="0" borderId="20" xfId="69" applyFont="1" applyFill="1" applyBorder="1" applyAlignment="1">
      <alignment vertical="top" wrapText="1"/>
      <protection/>
    </xf>
    <xf numFmtId="0" fontId="2" fillId="0" borderId="21" xfId="69" applyBorder="1" applyAlignment="1">
      <alignment wrapText="1"/>
      <protection/>
    </xf>
    <xf numFmtId="0" fontId="2" fillId="0" borderId="22" xfId="69" applyBorder="1" applyAlignment="1">
      <alignment wrapText="1"/>
      <protection/>
    </xf>
    <xf numFmtId="0" fontId="2" fillId="0" borderId="13" xfId="69" applyBorder="1" applyAlignment="1">
      <alignment wrapText="1"/>
      <protection/>
    </xf>
    <xf numFmtId="0" fontId="2" fillId="0" borderId="20" xfId="69" applyBorder="1" applyAlignment="1">
      <alignment vertical="top" wrapText="1"/>
      <protection/>
    </xf>
    <xf numFmtId="0" fontId="6" fillId="0" borderId="20" xfId="69" applyFont="1" applyBorder="1" applyAlignment="1">
      <alignment vertical="top" wrapText="1"/>
      <protection/>
    </xf>
    <xf numFmtId="0" fontId="6" fillId="0" borderId="12" xfId="69" applyFont="1" applyBorder="1" applyAlignment="1">
      <alignment vertical="top" wrapText="1"/>
      <protection/>
    </xf>
    <xf numFmtId="0" fontId="11" fillId="0" borderId="20" xfId="69" applyFont="1" applyBorder="1" applyAlignment="1">
      <alignment vertical="top" wrapText="1"/>
      <protection/>
    </xf>
    <xf numFmtId="0" fontId="6" fillId="0" borderId="21" xfId="69" applyFont="1" applyBorder="1" applyAlignment="1">
      <alignment wrapText="1"/>
      <protection/>
    </xf>
    <xf numFmtId="0" fontId="11" fillId="0" borderId="12" xfId="69" applyFont="1" applyBorder="1" applyAlignment="1">
      <alignment vertical="top" wrapText="1"/>
      <protection/>
    </xf>
    <xf numFmtId="0" fontId="6" fillId="0" borderId="13" xfId="69" applyFont="1" applyBorder="1" applyAlignment="1">
      <alignment wrapText="1"/>
      <protection/>
    </xf>
    <xf numFmtId="0" fontId="2" fillId="0" borderId="20" xfId="69" applyBorder="1" applyAlignment="1">
      <alignment horizontal="left" vertical="top" wrapText="1"/>
      <protection/>
    </xf>
    <xf numFmtId="0" fontId="2" fillId="0" borderId="23" xfId="69" applyBorder="1" applyAlignment="1">
      <alignment horizontal="left" vertical="top" wrapText="1"/>
      <protection/>
    </xf>
    <xf numFmtId="0" fontId="6" fillId="0" borderId="24" xfId="69" applyFont="1" applyBorder="1" applyAlignment="1">
      <alignment wrapText="1"/>
      <protection/>
    </xf>
    <xf numFmtId="0" fontId="6" fillId="0" borderId="25" xfId="69" applyFont="1" applyBorder="1" applyAlignment="1">
      <alignment wrapText="1"/>
      <protection/>
    </xf>
    <xf numFmtId="0" fontId="11" fillId="33" borderId="24" xfId="69" applyFont="1" applyFill="1" applyBorder="1" applyAlignment="1">
      <alignment horizontal="left" vertical="center" wrapText="1"/>
      <protection/>
    </xf>
    <xf numFmtId="0" fontId="11" fillId="0" borderId="24" xfId="69" applyFont="1" applyFill="1" applyBorder="1" applyAlignment="1">
      <alignment vertical="top" wrapText="1"/>
      <protection/>
    </xf>
    <xf numFmtId="0" fontId="2" fillId="0" borderId="26" xfId="69" applyBorder="1" applyAlignment="1">
      <alignment vertical="top"/>
      <protection/>
    </xf>
    <xf numFmtId="0" fontId="0" fillId="0" borderId="0" xfId="0" applyFont="1" applyAlignment="1">
      <alignment vertical="top" wrapText="1"/>
    </xf>
    <xf numFmtId="0" fontId="6" fillId="0" borderId="0" xfId="69" applyFont="1" applyAlignment="1">
      <alignment horizontal="center" vertical="top" wrapText="1"/>
      <protection/>
    </xf>
    <xf numFmtId="0" fontId="17" fillId="0" borderId="0" xfId="69" applyFont="1" applyFill="1" applyAlignment="1">
      <alignment vertical="top" wrapText="1"/>
      <protection/>
    </xf>
    <xf numFmtId="0" fontId="9" fillId="0" borderId="12" xfId="69" applyFont="1" applyFill="1" applyBorder="1" applyAlignment="1">
      <alignment horizontal="left" vertical="top" wrapText="1"/>
      <protection/>
    </xf>
    <xf numFmtId="0" fontId="9" fillId="0" borderId="0" xfId="69" applyFont="1" applyAlignment="1">
      <alignment vertical="top" wrapText="1"/>
      <protection/>
    </xf>
    <xf numFmtId="0" fontId="18" fillId="0" borderId="0" xfId="69" applyFont="1" applyFill="1" applyAlignment="1">
      <alignment vertical="top" wrapText="1"/>
      <protection/>
    </xf>
    <xf numFmtId="0" fontId="2" fillId="0" borderId="17" xfId="69" applyBorder="1" applyAlignment="1">
      <alignment wrapText="1"/>
      <protection/>
    </xf>
    <xf numFmtId="0" fontId="2" fillId="0" borderId="15" xfId="69" applyBorder="1" applyAlignment="1">
      <alignment vertical="top" wrapText="1"/>
      <protection/>
    </xf>
    <xf numFmtId="0" fontId="5" fillId="0" borderId="0" xfId="60" applyFont="1" applyAlignment="1">
      <alignment horizontal="left"/>
    </xf>
    <xf numFmtId="0" fontId="21" fillId="0" borderId="0" xfId="60" applyFont="1" applyAlignment="1">
      <alignment horizontal="left"/>
    </xf>
    <xf numFmtId="0" fontId="6" fillId="0" borderId="27" xfId="60" applyFont="1" applyBorder="1" applyAlignment="1">
      <alignment horizontal="center"/>
    </xf>
    <xf numFmtId="0" fontId="11" fillId="0" borderId="27" xfId="60" applyFont="1" applyBorder="1" applyAlignment="1">
      <alignment horizontal="center" wrapText="1"/>
    </xf>
    <xf numFmtId="0" fontId="9" fillId="0" borderId="28" xfId="60" applyFont="1" applyBorder="1" applyAlignment="1">
      <alignment horizontal="center" vertical="top" wrapText="1"/>
    </xf>
    <xf numFmtId="0" fontId="9" fillId="0" borderId="27" xfId="60" applyFont="1" applyBorder="1" applyAlignment="1">
      <alignment vertical="top" wrapText="1"/>
    </xf>
    <xf numFmtId="0" fontId="6" fillId="0" borderId="29" xfId="60" applyFont="1" applyBorder="1" applyAlignment="1">
      <alignment horizontal="center"/>
    </xf>
    <xf numFmtId="3" fontId="9" fillId="0" borderId="28" xfId="60" applyNumberFormat="1" applyFont="1" applyBorder="1" applyAlignment="1">
      <alignment horizontal="center" vertical="top" wrapText="1"/>
    </xf>
    <xf numFmtId="0" fontId="9" fillId="0" borderId="0" xfId="60" applyFont="1" applyAlignment="1">
      <alignment horizontal="center" vertical="top" wrapText="1"/>
    </xf>
    <xf numFmtId="0" fontId="9" fillId="0" borderId="0" xfId="60" applyFont="1" applyAlignment="1">
      <alignment vertical="top" wrapText="1"/>
    </xf>
    <xf numFmtId="0" fontId="9" fillId="34" borderId="27" xfId="60" applyFont="1" applyFill="1" applyBorder="1" applyAlignment="1">
      <alignment horizontal="center" vertical="top" wrapText="1"/>
    </xf>
    <xf numFmtId="0" fontId="2" fillId="0" borderId="0" xfId="60" applyFont="1" applyAlignment="1">
      <alignment vertical="top"/>
    </xf>
    <xf numFmtId="2" fontId="9" fillId="0" borderId="28" xfId="60" applyNumberFormat="1" applyFont="1" applyBorder="1" applyAlignment="1">
      <alignment horizontal="center" vertical="top" wrapText="1"/>
    </xf>
    <xf numFmtId="164" fontId="9" fillId="0" borderId="28" xfId="60" applyNumberFormat="1" applyFont="1" applyBorder="1" applyAlignment="1">
      <alignment horizontal="center" vertical="top" wrapText="1"/>
    </xf>
    <xf numFmtId="3" fontId="9" fillId="0" borderId="27" xfId="60" applyNumberFormat="1" applyFont="1" applyBorder="1" applyAlignment="1">
      <alignment horizontal="center" vertical="top" wrapText="1"/>
    </xf>
    <xf numFmtId="3" fontId="9" fillId="0" borderId="30" xfId="60" applyNumberFormat="1" applyFont="1" applyBorder="1" applyAlignment="1">
      <alignment horizontal="center" vertical="top" wrapText="1"/>
    </xf>
    <xf numFmtId="0" fontId="9" fillId="0" borderId="31" xfId="60" applyFont="1" applyBorder="1" applyAlignment="1">
      <alignment vertical="top" wrapText="1"/>
    </xf>
    <xf numFmtId="0" fontId="9" fillId="0" borderId="29" xfId="0" applyFont="1" applyBorder="1" applyAlignment="1">
      <alignment horizontal="right" vertical="top" wrapText="1"/>
    </xf>
    <xf numFmtId="0" fontId="9" fillId="0" borderId="32" xfId="0" applyFont="1" applyBorder="1" applyAlignment="1">
      <alignment horizontal="right" vertical="top" wrapText="1"/>
    </xf>
    <xf numFmtId="0" fontId="9" fillId="0" borderId="31" xfId="0" applyFont="1" applyBorder="1" applyAlignment="1">
      <alignment horizontal="right" vertical="top" wrapText="1"/>
    </xf>
    <xf numFmtId="0" fontId="5" fillId="0" borderId="0" xfId="62" applyFont="1" applyAlignment="1">
      <alignment horizontal="left"/>
      <protection/>
    </xf>
    <xf numFmtId="0" fontId="2" fillId="0" borderId="0" xfId="67" applyFont="1" applyAlignment="1">
      <alignment horizontal="center"/>
      <protection/>
    </xf>
    <xf numFmtId="43" fontId="2" fillId="0" borderId="0" xfId="44" applyFont="1" applyAlignment="1">
      <alignment horizontal="center"/>
    </xf>
    <xf numFmtId="0" fontId="2" fillId="0" borderId="0" xfId="67" applyFont="1" applyAlignment="1">
      <alignment horizontal="center" wrapText="1"/>
      <protection/>
    </xf>
    <xf numFmtId="1" fontId="2" fillId="0" borderId="29" xfId="67" applyNumberFormat="1" applyFont="1" applyBorder="1" applyAlignment="1">
      <alignment horizontal="center" wrapText="1"/>
      <protection/>
    </xf>
    <xf numFmtId="37" fontId="2" fillId="0" borderId="33" xfId="44" applyNumberFormat="1" applyFont="1" applyBorder="1" applyAlignment="1">
      <alignment horizontal="center"/>
    </xf>
    <xf numFmtId="37" fontId="2" fillId="0" borderId="34" xfId="44" applyNumberFormat="1" applyFont="1" applyBorder="1" applyAlignment="1">
      <alignment horizontal="center"/>
    </xf>
    <xf numFmtId="37" fontId="2" fillId="0" borderId="35" xfId="44" applyNumberFormat="1" applyFont="1" applyBorder="1" applyAlignment="1">
      <alignment horizontal="center"/>
    </xf>
    <xf numFmtId="167" fontId="2" fillId="0" borderId="0" xfId="44" applyNumberFormat="1" applyFont="1" applyBorder="1" applyAlignment="1">
      <alignment horizontal="center"/>
    </xf>
    <xf numFmtId="37" fontId="2" fillId="0" borderId="36" xfId="44" applyNumberFormat="1" applyFont="1" applyBorder="1" applyAlignment="1">
      <alignment horizontal="center"/>
    </xf>
    <xf numFmtId="37" fontId="2" fillId="0" borderId="0" xfId="44" applyNumberFormat="1" applyFont="1" applyBorder="1" applyAlignment="1">
      <alignment horizontal="center"/>
    </xf>
    <xf numFmtId="37" fontId="2" fillId="0" borderId="37" xfId="44" applyNumberFormat="1" applyFont="1" applyBorder="1" applyAlignment="1">
      <alignment horizontal="center"/>
    </xf>
    <xf numFmtId="0" fontId="2" fillId="0" borderId="0" xfId="67" applyFont="1" applyBorder="1" applyAlignment="1">
      <alignment horizontal="center"/>
      <protection/>
    </xf>
    <xf numFmtId="167" fontId="6" fillId="35" borderId="13" xfId="44" applyNumberFormat="1" applyFont="1" applyFill="1" applyBorder="1" applyAlignment="1">
      <alignment horizontal="center"/>
    </xf>
    <xf numFmtId="0" fontId="2" fillId="0" borderId="0" xfId="67" applyFont="1" applyFill="1" applyBorder="1" applyAlignment="1" quotePrefix="1">
      <alignment horizontal="left"/>
      <protection/>
    </xf>
    <xf numFmtId="0" fontId="2" fillId="0" borderId="29" xfId="67" applyFont="1" applyBorder="1" applyAlignment="1">
      <alignment horizontal="left" wrapText="1"/>
      <protection/>
    </xf>
    <xf numFmtId="0" fontId="2" fillId="0" borderId="32" xfId="67" applyFont="1" applyBorder="1" applyAlignment="1">
      <alignment horizontal="left" wrapText="1"/>
      <protection/>
    </xf>
    <xf numFmtId="0" fontId="2" fillId="0" borderId="31" xfId="67" applyFont="1" applyBorder="1" applyAlignment="1">
      <alignment horizontal="left" wrapText="1"/>
      <protection/>
    </xf>
    <xf numFmtId="1" fontId="2" fillId="0" borderId="32" xfId="67" applyNumberFormat="1" applyFont="1" applyBorder="1" applyAlignment="1">
      <alignment horizontal="center" wrapText="1"/>
      <protection/>
    </xf>
    <xf numFmtId="0" fontId="6" fillId="0" borderId="27" xfId="67" applyFont="1" applyBorder="1" applyAlignment="1">
      <alignment horizontal="center"/>
      <protection/>
    </xf>
    <xf numFmtId="43" fontId="6" fillId="0" borderId="27" xfId="44" applyFont="1" applyBorder="1" applyAlignment="1">
      <alignment horizontal="center" wrapText="1"/>
    </xf>
    <xf numFmtId="0" fontId="6" fillId="0" borderId="27" xfId="44" applyNumberFormat="1" applyFont="1" applyBorder="1" applyAlignment="1">
      <alignment horizontal="center"/>
    </xf>
    <xf numFmtId="43" fontId="6" fillId="0" borderId="13" xfId="44" applyFont="1" applyBorder="1" applyAlignment="1">
      <alignment horizontal="center" wrapText="1"/>
    </xf>
    <xf numFmtId="43" fontId="6" fillId="0" borderId="24" xfId="44" applyFont="1" applyFill="1" applyBorder="1" applyAlignment="1">
      <alignment horizontal="center" wrapText="1"/>
    </xf>
    <xf numFmtId="167" fontId="2" fillId="0" borderId="34" xfId="44" applyNumberFormat="1" applyFont="1" applyBorder="1" applyAlignment="1">
      <alignment horizontal="center"/>
    </xf>
    <xf numFmtId="37" fontId="6" fillId="35" borderId="38" xfId="67" applyNumberFormat="1" applyFont="1" applyFill="1" applyBorder="1" applyAlignment="1">
      <alignment horizontal="center"/>
      <protection/>
    </xf>
    <xf numFmtId="37" fontId="6" fillId="35" borderId="13" xfId="67" applyNumberFormat="1" applyFont="1" applyFill="1" applyBorder="1" applyAlignment="1">
      <alignment horizontal="center"/>
      <protection/>
    </xf>
    <xf numFmtId="0" fontId="6" fillId="0" borderId="27" xfId="67" applyFont="1" applyBorder="1" applyAlignment="1">
      <alignment horizontal="center" wrapText="1"/>
      <protection/>
    </xf>
    <xf numFmtId="0" fontId="6" fillId="35" borderId="27" xfId="67" applyFont="1" applyFill="1" applyBorder="1" applyAlignment="1">
      <alignment horizontal="left" wrapText="1"/>
      <protection/>
    </xf>
    <xf numFmtId="37" fontId="6" fillId="35" borderId="27" xfId="67" applyNumberFormat="1" applyFont="1" applyFill="1" applyBorder="1" applyAlignment="1">
      <alignment horizontal="center"/>
      <protection/>
    </xf>
    <xf numFmtId="37" fontId="2" fillId="0" borderId="29" xfId="67" applyNumberFormat="1" applyFont="1" applyBorder="1" applyAlignment="1">
      <alignment horizontal="center"/>
      <protection/>
    </xf>
    <xf numFmtId="37" fontId="2" fillId="0" borderId="32" xfId="67" applyNumberFormat="1" applyFont="1" applyBorder="1" applyAlignment="1">
      <alignment horizontal="center"/>
      <protection/>
    </xf>
    <xf numFmtId="37" fontId="2" fillId="0" borderId="31" xfId="67" applyNumberFormat="1" applyFont="1" applyBorder="1" applyAlignment="1">
      <alignment horizontal="center"/>
      <protection/>
    </xf>
    <xf numFmtId="43" fontId="6" fillId="0" borderId="38" xfId="44" applyFont="1" applyBorder="1" applyAlignment="1">
      <alignment horizontal="center" wrapText="1"/>
    </xf>
    <xf numFmtId="167" fontId="2" fillId="0" borderId="33" xfId="44" applyNumberFormat="1" applyFont="1" applyBorder="1" applyAlignment="1">
      <alignment horizontal="center"/>
    </xf>
    <xf numFmtId="167" fontId="2" fillId="0" borderId="36" xfId="44" applyNumberFormat="1" applyFont="1" applyBorder="1" applyAlignment="1">
      <alignment horizontal="center"/>
    </xf>
    <xf numFmtId="167" fontId="6" fillId="35" borderId="38" xfId="44" applyNumberFormat="1" applyFont="1" applyFill="1" applyBorder="1" applyAlignment="1">
      <alignment horizontal="center"/>
    </xf>
    <xf numFmtId="0" fontId="6" fillId="36" borderId="38" xfId="67" applyFont="1" applyFill="1" applyBorder="1" applyAlignment="1">
      <alignment horizontal="center" wrapText="1"/>
      <protection/>
    </xf>
    <xf numFmtId="3" fontId="2" fillId="0" borderId="29" xfId="67" applyNumberFormat="1" applyFont="1" applyBorder="1" applyAlignment="1">
      <alignment horizontal="center" wrapText="1"/>
      <protection/>
    </xf>
    <xf numFmtId="3" fontId="2" fillId="0" borderId="32" xfId="67" applyNumberFormat="1" applyFont="1" applyBorder="1" applyAlignment="1">
      <alignment horizontal="center" wrapText="1"/>
      <protection/>
    </xf>
    <xf numFmtId="3" fontId="2" fillId="0" borderId="31" xfId="67" applyNumberFormat="1" applyFont="1" applyBorder="1" applyAlignment="1">
      <alignment horizontal="center" wrapText="1"/>
      <protection/>
    </xf>
    <xf numFmtId="1" fontId="2" fillId="0" borderId="31" xfId="67" applyNumberFormat="1" applyFont="1" applyBorder="1" applyAlignment="1">
      <alignment horizontal="center" wrapText="1"/>
      <protection/>
    </xf>
    <xf numFmtId="166" fontId="2" fillId="0" borderId="35" xfId="67" applyNumberFormat="1" applyFont="1" applyBorder="1" applyAlignment="1">
      <alignment horizontal="center"/>
      <protection/>
    </xf>
    <xf numFmtId="166" fontId="2" fillId="0" borderId="37" xfId="67" applyNumberFormat="1" applyFont="1" applyBorder="1" applyAlignment="1">
      <alignment horizontal="center"/>
      <protection/>
    </xf>
    <xf numFmtId="0" fontId="8" fillId="0" borderId="0" xfId="71" applyFont="1" applyFill="1">
      <alignment/>
      <protection/>
    </xf>
    <xf numFmtId="0" fontId="10" fillId="0" borderId="0" xfId="0" applyFont="1" applyFill="1" applyBorder="1" applyAlignment="1">
      <alignment horizontal="center"/>
    </xf>
    <xf numFmtId="0" fontId="8" fillId="0" borderId="0" xfId="71" applyFont="1" applyFill="1" applyBorder="1">
      <alignment/>
      <protection/>
    </xf>
    <xf numFmtId="2" fontId="10" fillId="0" borderId="36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0" fontId="8" fillId="0" borderId="0" xfId="71" applyFont="1" applyFill="1" applyAlignment="1">
      <alignment horizontal="center"/>
      <protection/>
    </xf>
    <xf numFmtId="0" fontId="8" fillId="0" borderId="0" xfId="71" applyFont="1" applyFill="1" applyBorder="1" applyAlignment="1">
      <alignment horizontal="center"/>
      <protection/>
    </xf>
    <xf numFmtId="0" fontId="8" fillId="0" borderId="0" xfId="71" applyFont="1" applyAlignment="1">
      <alignment horizontal="center"/>
      <protection/>
    </xf>
    <xf numFmtId="0" fontId="8" fillId="0" borderId="0" xfId="0" applyFont="1" applyFill="1" applyBorder="1" applyAlignment="1">
      <alignment horizontal="center"/>
    </xf>
    <xf numFmtId="0" fontId="8" fillId="0" borderId="33" xfId="71" applyFont="1" applyFill="1" applyBorder="1">
      <alignment/>
      <protection/>
    </xf>
    <xf numFmtId="0" fontId="8" fillId="0" borderId="34" xfId="71" applyFont="1" applyFill="1" applyBorder="1">
      <alignment/>
      <protection/>
    </xf>
    <xf numFmtId="0" fontId="8" fillId="0" borderId="34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0" borderId="36" xfId="71" applyFont="1" applyFill="1" applyBorder="1">
      <alignment/>
      <protection/>
    </xf>
    <xf numFmtId="0" fontId="8" fillId="0" borderId="0" xfId="71" applyFont="1" applyFill="1" applyBorder="1" quotePrefix="1">
      <alignment/>
      <protection/>
    </xf>
    <xf numFmtId="0" fontId="8" fillId="0" borderId="37" xfId="0" applyFont="1" applyFill="1" applyBorder="1" applyAlignment="1">
      <alignment horizontal="center"/>
    </xf>
    <xf numFmtId="0" fontId="8" fillId="0" borderId="37" xfId="71" applyFont="1" applyFill="1" applyBorder="1" applyAlignment="1">
      <alignment horizontal="center"/>
      <protection/>
    </xf>
    <xf numFmtId="0" fontId="8" fillId="0" borderId="39" xfId="71" applyFont="1" applyFill="1" applyBorder="1">
      <alignment/>
      <protection/>
    </xf>
    <xf numFmtId="0" fontId="8" fillId="0" borderId="40" xfId="71" applyFont="1" applyFill="1" applyBorder="1">
      <alignment/>
      <protection/>
    </xf>
    <xf numFmtId="0" fontId="8" fillId="0" borderId="40" xfId="71" applyFont="1" applyFill="1" applyBorder="1" applyAlignment="1">
      <alignment horizontal="center"/>
      <protection/>
    </xf>
    <xf numFmtId="0" fontId="8" fillId="0" borderId="10" xfId="71" applyFont="1" applyFill="1" applyBorder="1" applyAlignment="1">
      <alignment horizontal="center"/>
      <protection/>
    </xf>
    <xf numFmtId="0" fontId="8" fillId="0" borderId="40" xfId="71" applyFont="1" applyFill="1" applyBorder="1" quotePrefix="1">
      <alignment/>
      <protection/>
    </xf>
    <xf numFmtId="0" fontId="9" fillId="0" borderId="0" xfId="0" applyFont="1" applyAlignment="1">
      <alignment vertical="top" wrapText="1"/>
    </xf>
    <xf numFmtId="164" fontId="9" fillId="0" borderId="27" xfId="60" applyNumberFormat="1" applyFont="1" applyFill="1" applyBorder="1" applyAlignment="1">
      <alignment horizontal="center" vertical="top" wrapText="1"/>
    </xf>
    <xf numFmtId="0" fontId="9" fillId="0" borderId="27" xfId="60" applyFont="1" applyFill="1" applyBorder="1" applyAlignment="1">
      <alignment horizontal="center" vertical="top" wrapText="1"/>
    </xf>
    <xf numFmtId="2" fontId="9" fillId="0" borderId="27" xfId="6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2" fillId="0" borderId="0" xfId="69" applyFill="1" applyAlignment="1">
      <alignment vertical="top"/>
      <protection/>
    </xf>
    <xf numFmtId="0" fontId="2" fillId="0" borderId="41" xfId="69" applyFont="1" applyBorder="1" applyAlignment="1">
      <alignment horizontal="left" vertical="top" wrapText="1"/>
      <protection/>
    </xf>
    <xf numFmtId="0" fontId="2" fillId="0" borderId="27" xfId="69" applyFont="1" applyBorder="1" applyAlignment="1">
      <alignment horizontal="left" vertical="top" wrapText="1"/>
      <protection/>
    </xf>
    <xf numFmtId="0" fontId="2" fillId="0" borderId="42" xfId="69" applyFont="1" applyBorder="1" applyAlignment="1">
      <alignment horizontal="left" vertical="top" wrapText="1"/>
      <protection/>
    </xf>
    <xf numFmtId="0" fontId="2" fillId="33" borderId="24" xfId="69" applyFont="1" applyFill="1" applyBorder="1" applyAlignment="1">
      <alignment horizontal="left" vertical="center" wrapText="1"/>
      <protection/>
    </xf>
    <xf numFmtId="0" fontId="9" fillId="33" borderId="24" xfId="69" applyFont="1" applyFill="1" applyBorder="1" applyAlignment="1">
      <alignment horizontal="left" vertical="center" wrapText="1"/>
      <protection/>
    </xf>
    <xf numFmtId="0" fontId="9" fillId="33" borderId="35" xfId="69" applyFont="1" applyFill="1" applyBorder="1" applyAlignment="1">
      <alignment horizontal="left" vertical="center" wrapText="1"/>
      <protection/>
    </xf>
    <xf numFmtId="0" fontId="2" fillId="0" borderId="43" xfId="69" applyFont="1" applyBorder="1" applyAlignment="1">
      <alignment vertical="top" wrapText="1"/>
      <protection/>
    </xf>
    <xf numFmtId="0" fontId="2" fillId="33" borderId="44" xfId="69" applyFont="1" applyFill="1" applyBorder="1" applyAlignment="1">
      <alignment vertical="center" wrapText="1"/>
      <protection/>
    </xf>
    <xf numFmtId="0" fontId="14" fillId="33" borderId="24" xfId="69" applyFont="1" applyFill="1" applyBorder="1" applyAlignment="1">
      <alignment horizontal="left" vertical="center" wrapText="1"/>
      <protection/>
    </xf>
    <xf numFmtId="0" fontId="26" fillId="33" borderId="24" xfId="69" applyFont="1" applyFill="1" applyBorder="1" applyAlignment="1">
      <alignment horizontal="left" vertical="center" wrapText="1"/>
      <protection/>
    </xf>
    <xf numFmtId="0" fontId="26" fillId="33" borderId="35" xfId="69" applyFont="1" applyFill="1" applyBorder="1" applyAlignment="1">
      <alignment horizontal="left" vertical="center" wrapText="1"/>
      <protection/>
    </xf>
    <xf numFmtId="0" fontId="2" fillId="33" borderId="35" xfId="69" applyFont="1" applyFill="1" applyBorder="1" applyAlignment="1">
      <alignment horizontal="left" vertical="center" wrapText="1"/>
      <protection/>
    </xf>
    <xf numFmtId="0" fontId="2" fillId="0" borderId="43" xfId="69" applyFont="1" applyFill="1" applyBorder="1" applyAlignment="1">
      <alignment vertical="top" wrapText="1"/>
      <protection/>
    </xf>
    <xf numFmtId="0" fontId="2" fillId="0" borderId="25" xfId="69" applyFont="1" applyBorder="1" applyAlignment="1">
      <alignment wrapText="1"/>
      <protection/>
    </xf>
    <xf numFmtId="0" fontId="2" fillId="0" borderId="24" xfId="69" applyFont="1" applyBorder="1" applyAlignment="1">
      <alignment wrapText="1"/>
      <protection/>
    </xf>
    <xf numFmtId="0" fontId="28" fillId="33" borderId="24" xfId="69" applyFont="1" applyFill="1" applyBorder="1" applyAlignment="1">
      <alignment horizontal="left" vertical="center" wrapText="1"/>
      <protection/>
    </xf>
    <xf numFmtId="0" fontId="9" fillId="0" borderId="24" xfId="69" applyFont="1" applyFill="1" applyBorder="1" applyAlignment="1">
      <alignment horizontal="left" vertical="center" wrapText="1"/>
      <protection/>
    </xf>
    <xf numFmtId="0" fontId="9" fillId="33" borderId="41" xfId="69" applyFont="1" applyFill="1" applyBorder="1" applyAlignment="1">
      <alignment horizontal="left" vertical="center" wrapText="1"/>
      <protection/>
    </xf>
    <xf numFmtId="0" fontId="2" fillId="0" borderId="26" xfId="69" applyFont="1" applyBorder="1" applyAlignment="1">
      <alignment wrapText="1"/>
      <protection/>
    </xf>
    <xf numFmtId="0" fontId="26" fillId="33" borderId="45" xfId="69" applyFont="1" applyFill="1" applyBorder="1" applyAlignment="1">
      <alignment horizontal="left" vertical="center" wrapText="1"/>
      <protection/>
    </xf>
    <xf numFmtId="0" fontId="2" fillId="0" borderId="46" xfId="69" applyFont="1" applyBorder="1" applyAlignment="1">
      <alignment wrapText="1"/>
      <protection/>
    </xf>
    <xf numFmtId="0" fontId="2" fillId="33" borderId="41" xfId="69" applyFont="1" applyFill="1" applyBorder="1" applyAlignment="1">
      <alignment horizontal="left" vertical="center" wrapText="1"/>
      <protection/>
    </xf>
    <xf numFmtId="0" fontId="29" fillId="33" borderId="41" xfId="69" applyFont="1" applyFill="1" applyBorder="1" applyAlignment="1">
      <alignment horizontal="left" vertical="center" wrapText="1"/>
      <protection/>
    </xf>
    <xf numFmtId="0" fontId="30" fillId="33" borderId="41" xfId="69" applyFont="1" applyFill="1" applyBorder="1" applyAlignment="1">
      <alignment horizontal="left" vertical="center" wrapText="1"/>
      <protection/>
    </xf>
    <xf numFmtId="0" fontId="9" fillId="33" borderId="47" xfId="69" applyFont="1" applyFill="1" applyBorder="1" applyAlignment="1">
      <alignment horizontal="left" vertical="center" wrapText="1"/>
      <protection/>
    </xf>
    <xf numFmtId="0" fontId="2" fillId="0" borderId="43" xfId="69" applyFont="1" applyBorder="1" applyAlignment="1">
      <alignment wrapText="1"/>
      <protection/>
    </xf>
    <xf numFmtId="0" fontId="9" fillId="33" borderId="27" xfId="69" applyFont="1" applyFill="1" applyBorder="1" applyAlignment="1">
      <alignment horizontal="left" vertical="center" wrapText="1"/>
      <protection/>
    </xf>
    <xf numFmtId="0" fontId="9" fillId="33" borderId="48" xfId="69" applyFont="1" applyFill="1" applyBorder="1" applyAlignment="1">
      <alignment horizontal="left" vertical="center" wrapText="1"/>
      <protection/>
    </xf>
    <xf numFmtId="0" fontId="2" fillId="0" borderId="0" xfId="69" applyFont="1" applyBorder="1" applyAlignment="1">
      <alignment wrapText="1"/>
      <protection/>
    </xf>
    <xf numFmtId="0" fontId="2" fillId="0" borderId="0" xfId="69" applyFont="1" applyBorder="1" applyAlignment="1">
      <alignment horizontal="left" vertical="center" wrapText="1"/>
      <protection/>
    </xf>
    <xf numFmtId="0" fontId="9" fillId="37" borderId="41" xfId="69" applyFont="1" applyFill="1" applyBorder="1" applyAlignment="1">
      <alignment horizontal="left" vertical="center" wrapText="1"/>
      <protection/>
    </xf>
    <xf numFmtId="1" fontId="8" fillId="0" borderId="36" xfId="71" applyNumberFormat="1" applyFont="1" applyFill="1" applyBorder="1" applyAlignment="1">
      <alignment horizontal="center"/>
      <protection/>
    </xf>
    <xf numFmtId="1" fontId="8" fillId="0" borderId="0" xfId="71" applyNumberFormat="1" applyFont="1" applyFill="1" applyBorder="1" applyAlignment="1">
      <alignment horizontal="center"/>
      <protection/>
    </xf>
    <xf numFmtId="1" fontId="8" fillId="0" borderId="37" xfId="71" applyNumberFormat="1" applyFont="1" applyFill="1" applyBorder="1" applyAlignment="1">
      <alignment horizontal="center"/>
      <protection/>
    </xf>
    <xf numFmtId="0" fontId="8" fillId="0" borderId="36" xfId="71" applyFont="1" applyFill="1" applyBorder="1" applyAlignment="1">
      <alignment horizontal="center"/>
      <protection/>
    </xf>
    <xf numFmtId="0" fontId="8" fillId="0" borderId="39" xfId="71" applyFont="1" applyFill="1" applyBorder="1" applyAlignment="1">
      <alignment horizontal="center"/>
      <protection/>
    </xf>
    <xf numFmtId="0" fontId="15" fillId="38" borderId="33" xfId="71" applyFont="1" applyFill="1" applyBorder="1">
      <alignment/>
      <protection/>
    </xf>
    <xf numFmtId="0" fontId="15" fillId="38" borderId="34" xfId="71" applyFont="1" applyFill="1" applyBorder="1">
      <alignment/>
      <protection/>
    </xf>
    <xf numFmtId="49" fontId="15" fillId="38" borderId="34" xfId="0" applyNumberFormat="1" applyFont="1" applyFill="1" applyBorder="1" applyAlignment="1">
      <alignment horizontal="center"/>
    </xf>
    <xf numFmtId="49" fontId="15" fillId="38" borderId="35" xfId="0" applyNumberFormat="1" applyFont="1" applyFill="1" applyBorder="1" applyAlignment="1">
      <alignment horizontal="center"/>
    </xf>
    <xf numFmtId="2" fontId="10" fillId="0" borderId="37" xfId="0" applyNumberFormat="1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8" fillId="0" borderId="36" xfId="71" applyFont="1" applyBorder="1">
      <alignment/>
      <protection/>
    </xf>
    <xf numFmtId="0" fontId="8" fillId="0" borderId="0" xfId="71" applyFont="1" applyBorder="1">
      <alignment/>
      <protection/>
    </xf>
    <xf numFmtId="164" fontId="8" fillId="0" borderId="0" xfId="71" applyNumberFormat="1" applyFont="1" applyBorder="1" applyAlignment="1">
      <alignment horizontal="center"/>
      <protection/>
    </xf>
    <xf numFmtId="164" fontId="8" fillId="0" borderId="37" xfId="71" applyNumberFormat="1" applyFont="1" applyBorder="1" applyAlignment="1">
      <alignment horizontal="center"/>
      <protection/>
    </xf>
    <xf numFmtId="0" fontId="16" fillId="0" borderId="0" xfId="71" applyFont="1" applyFill="1" applyBorder="1" quotePrefix="1">
      <alignment/>
      <protection/>
    </xf>
    <xf numFmtId="166" fontId="10" fillId="0" borderId="0" xfId="0" applyNumberFormat="1" applyFont="1" applyFill="1" applyBorder="1" applyAlignment="1">
      <alignment horizontal="center"/>
    </xf>
    <xf numFmtId="166" fontId="10" fillId="0" borderId="37" xfId="0" applyNumberFormat="1" applyFont="1" applyFill="1" applyBorder="1" applyAlignment="1">
      <alignment horizontal="center"/>
    </xf>
    <xf numFmtId="0" fontId="2" fillId="33" borderId="49" xfId="69" applyFont="1" applyFill="1" applyBorder="1" applyAlignment="1">
      <alignment horizontal="left" vertical="center" wrapText="1"/>
      <protection/>
    </xf>
    <xf numFmtId="0" fontId="2" fillId="33" borderId="44" xfId="69" applyFont="1" applyFill="1" applyBorder="1" applyAlignment="1">
      <alignment horizontal="left" vertical="center" wrapText="1"/>
      <protection/>
    </xf>
    <xf numFmtId="0" fontId="9" fillId="33" borderId="49" xfId="69" applyFont="1" applyFill="1" applyBorder="1" applyAlignment="1">
      <alignment horizontal="left" vertical="center" wrapText="1"/>
      <protection/>
    </xf>
    <xf numFmtId="0" fontId="9" fillId="33" borderId="45" xfId="69" applyFont="1" applyFill="1" applyBorder="1" applyAlignment="1">
      <alignment horizontal="left" vertical="center" wrapText="1"/>
      <protection/>
    </xf>
    <xf numFmtId="0" fontId="9" fillId="0" borderId="41" xfId="69" applyFont="1" applyFill="1" applyBorder="1" applyAlignment="1">
      <alignment horizontal="center" vertical="center" wrapText="1"/>
      <protection/>
    </xf>
    <xf numFmtId="0" fontId="2" fillId="0" borderId="27" xfId="69" applyFill="1" applyBorder="1" applyAlignment="1">
      <alignment horizontal="center" vertical="center" wrapText="1"/>
      <protection/>
    </xf>
    <xf numFmtId="0" fontId="2" fillId="0" borderId="42" xfId="69" applyFill="1" applyBorder="1" applyAlignment="1">
      <alignment horizontal="center" vertical="center" wrapText="1"/>
      <protection/>
    </xf>
    <xf numFmtId="0" fontId="9" fillId="0" borderId="12" xfId="69" applyFont="1" applyBorder="1" applyAlignment="1">
      <alignment vertical="top" wrapText="1"/>
      <protection/>
    </xf>
    <xf numFmtId="0" fontId="2" fillId="0" borderId="50" xfId="69" applyBorder="1" applyAlignment="1">
      <alignment vertical="top" wrapText="1"/>
      <protection/>
    </xf>
    <xf numFmtId="0" fontId="9" fillId="0" borderId="12" xfId="69" applyFont="1" applyFill="1" applyBorder="1" applyAlignment="1">
      <alignment horizontal="center" vertical="center" wrapText="1"/>
      <protection/>
    </xf>
    <xf numFmtId="0" fontId="9" fillId="0" borderId="13" xfId="69" applyFont="1" applyFill="1" applyBorder="1" applyAlignment="1">
      <alignment horizontal="center" vertical="center" wrapText="1"/>
      <protection/>
    </xf>
    <xf numFmtId="0" fontId="9" fillId="0" borderId="50" xfId="69" applyFont="1" applyFill="1" applyBorder="1" applyAlignment="1">
      <alignment horizontal="center" vertical="center" wrapText="1"/>
      <protection/>
    </xf>
    <xf numFmtId="0" fontId="9" fillId="0" borderId="12" xfId="69" applyFont="1" applyFill="1" applyBorder="1" applyAlignment="1">
      <alignment horizontal="left" vertical="top" wrapText="1"/>
      <protection/>
    </xf>
    <xf numFmtId="0" fontId="9" fillId="0" borderId="50" xfId="69" applyFont="1" applyFill="1" applyBorder="1" applyAlignment="1">
      <alignment horizontal="left" vertical="top" wrapText="1"/>
      <protection/>
    </xf>
    <xf numFmtId="0" fontId="9" fillId="0" borderId="18" xfId="69" applyFont="1" applyBorder="1" applyAlignment="1">
      <alignment vertical="top" wrapText="1"/>
      <protection/>
    </xf>
    <xf numFmtId="0" fontId="9" fillId="0" borderId="51" xfId="69" applyFont="1" applyBorder="1" applyAlignment="1">
      <alignment vertical="top" wrapText="1"/>
      <protection/>
    </xf>
    <xf numFmtId="0" fontId="9" fillId="0" borderId="18" xfId="69" applyFont="1" applyFill="1" applyBorder="1" applyAlignment="1">
      <alignment horizontal="center" vertical="center" wrapText="1"/>
      <protection/>
    </xf>
    <xf numFmtId="0" fontId="9" fillId="0" borderId="17" xfId="69" applyFont="1" applyFill="1" applyBorder="1" applyAlignment="1">
      <alignment horizontal="center" vertical="center" wrapText="1"/>
      <protection/>
    </xf>
    <xf numFmtId="0" fontId="9" fillId="0" borderId="51" xfId="69" applyFont="1" applyFill="1" applyBorder="1" applyAlignment="1">
      <alignment horizontal="center" vertical="center" wrapText="1"/>
      <protection/>
    </xf>
    <xf numFmtId="0" fontId="2" fillId="0" borderId="0" xfId="69" applyFont="1" applyFill="1" applyBorder="1" applyAlignment="1">
      <alignment horizontal="left" vertical="top" wrapText="1"/>
      <protection/>
    </xf>
    <xf numFmtId="0" fontId="2" fillId="0" borderId="0" xfId="69" applyFont="1" applyAlignment="1">
      <alignment horizontal="left" vertical="top" wrapText="1"/>
      <protection/>
    </xf>
    <xf numFmtId="0" fontId="2" fillId="0" borderId="0" xfId="69" applyFill="1" applyBorder="1" applyAlignment="1">
      <alignment vertical="top"/>
      <protection/>
    </xf>
    <xf numFmtId="0" fontId="7" fillId="0" borderId="52" xfId="69" applyFont="1" applyBorder="1" applyAlignment="1">
      <alignment horizontal="left" vertical="top" wrapText="1"/>
      <protection/>
    </xf>
    <xf numFmtId="0" fontId="9" fillId="33" borderId="44" xfId="69" applyFont="1" applyFill="1" applyBorder="1" applyAlignment="1">
      <alignment horizontal="left" vertical="center" wrapText="1"/>
      <protection/>
    </xf>
    <xf numFmtId="0" fontId="11" fillId="0" borderId="12" xfId="69" applyFont="1" applyFill="1" applyBorder="1" applyAlignment="1">
      <alignment horizontal="center" vertical="center" wrapText="1"/>
      <protection/>
    </xf>
    <xf numFmtId="0" fontId="11" fillId="0" borderId="13" xfId="69" applyFont="1" applyFill="1" applyBorder="1" applyAlignment="1">
      <alignment horizontal="center" vertical="center" wrapText="1"/>
      <protection/>
    </xf>
    <xf numFmtId="0" fontId="11" fillId="0" borderId="50" xfId="69" applyFont="1" applyFill="1" applyBorder="1" applyAlignment="1">
      <alignment horizontal="center" vertical="center" wrapText="1"/>
      <protection/>
    </xf>
    <xf numFmtId="0" fontId="7" fillId="0" borderId="53" xfId="69" applyFont="1" applyBorder="1" applyAlignment="1">
      <alignment horizontal="left" vertical="top" wrapText="1"/>
      <protection/>
    </xf>
    <xf numFmtId="0" fontId="7" fillId="0" borderId="11" xfId="69" applyFont="1" applyBorder="1" applyAlignment="1">
      <alignment horizontal="left" vertical="top" wrapText="1"/>
      <protection/>
    </xf>
    <xf numFmtId="0" fontId="9" fillId="0" borderId="12" xfId="69" applyFont="1" applyFill="1" applyBorder="1" applyAlignment="1">
      <alignment horizontal="left" vertical="center" wrapText="1"/>
      <protection/>
    </xf>
    <xf numFmtId="0" fontId="9" fillId="0" borderId="50" xfId="69" applyFont="1" applyFill="1" applyBorder="1" applyAlignment="1">
      <alignment horizontal="left" vertical="center" wrapText="1"/>
      <protection/>
    </xf>
    <xf numFmtId="0" fontId="9" fillId="0" borderId="18" xfId="69" applyFont="1" applyFill="1" applyBorder="1" applyAlignment="1">
      <alignment horizontal="left" vertical="top" wrapText="1"/>
      <protection/>
    </xf>
    <xf numFmtId="0" fontId="9" fillId="0" borderId="51" xfId="69" applyFont="1" applyFill="1" applyBorder="1" applyAlignment="1">
      <alignment horizontal="left" vertical="top" wrapText="1"/>
      <protection/>
    </xf>
    <xf numFmtId="49" fontId="9" fillId="0" borderId="12" xfId="69" applyNumberFormat="1" applyFont="1" applyFill="1" applyBorder="1" applyAlignment="1">
      <alignment horizontal="center" vertical="center" wrapText="1"/>
      <protection/>
    </xf>
    <xf numFmtId="49" fontId="9" fillId="0" borderId="13" xfId="69" applyNumberFormat="1" applyFont="1" applyFill="1" applyBorder="1" applyAlignment="1">
      <alignment horizontal="center" vertical="center" wrapText="1"/>
      <protection/>
    </xf>
    <xf numFmtId="49" fontId="9" fillId="0" borderId="50" xfId="69" applyNumberFormat="1" applyFont="1" applyFill="1" applyBorder="1" applyAlignment="1">
      <alignment horizontal="center" vertical="center" wrapText="1"/>
      <protection/>
    </xf>
    <xf numFmtId="0" fontId="26" fillId="33" borderId="49" xfId="69" applyFont="1" applyFill="1" applyBorder="1" applyAlignment="1">
      <alignment horizontal="center" vertical="center" wrapText="1"/>
      <protection/>
    </xf>
    <xf numFmtId="0" fontId="26" fillId="33" borderId="44" xfId="69" applyFont="1" applyFill="1" applyBorder="1" applyAlignment="1">
      <alignment horizontal="center" vertical="center" wrapText="1"/>
      <protection/>
    </xf>
    <xf numFmtId="0" fontId="27" fillId="33" borderId="54" xfId="69" applyFont="1" applyFill="1" applyBorder="1" applyAlignment="1">
      <alignment horizontal="left" vertical="top" wrapText="1"/>
      <protection/>
    </xf>
    <xf numFmtId="0" fontId="27" fillId="33" borderId="55" xfId="69" applyFont="1" applyFill="1" applyBorder="1" applyAlignment="1">
      <alignment horizontal="left" vertical="top" wrapText="1"/>
      <protection/>
    </xf>
    <xf numFmtId="0" fontId="27" fillId="33" borderId="44" xfId="69" applyFont="1" applyFill="1" applyBorder="1" applyAlignment="1">
      <alignment horizontal="left" vertical="top" wrapText="1"/>
      <protection/>
    </xf>
    <xf numFmtId="0" fontId="9" fillId="33" borderId="49" xfId="69" applyFont="1" applyFill="1" applyBorder="1" applyAlignment="1">
      <alignment horizontal="center" vertical="center" wrapText="1"/>
      <protection/>
    </xf>
    <xf numFmtId="0" fontId="9" fillId="33" borderId="55" xfId="69" applyFont="1" applyFill="1" applyBorder="1" applyAlignment="1">
      <alignment horizontal="center" vertical="center" wrapText="1"/>
      <protection/>
    </xf>
    <xf numFmtId="0" fontId="9" fillId="33" borderId="44" xfId="69" applyFont="1" applyFill="1" applyBorder="1" applyAlignment="1">
      <alignment horizontal="center" vertical="center" wrapText="1"/>
      <protection/>
    </xf>
    <xf numFmtId="0" fontId="9" fillId="33" borderId="55" xfId="69" applyFont="1" applyFill="1" applyBorder="1" applyAlignment="1">
      <alignment horizontal="left" vertical="center" wrapText="1"/>
      <protection/>
    </xf>
    <xf numFmtId="0" fontId="9" fillId="0" borderId="50" xfId="69" applyFont="1" applyBorder="1" applyAlignment="1">
      <alignment vertical="top" wrapText="1"/>
      <protection/>
    </xf>
    <xf numFmtId="0" fontId="2" fillId="0" borderId="16" xfId="69" applyFont="1" applyFill="1" applyBorder="1" applyAlignment="1">
      <alignment horizontal="center" vertical="top" wrapText="1"/>
      <protection/>
    </xf>
    <xf numFmtId="0" fontId="2" fillId="0" borderId="34" xfId="69" applyFont="1" applyFill="1" applyBorder="1" applyAlignment="1">
      <alignment horizontal="center" vertical="top" wrapText="1"/>
      <protection/>
    </xf>
    <xf numFmtId="0" fontId="2" fillId="0" borderId="56" xfId="69" applyFont="1" applyFill="1" applyBorder="1" applyAlignment="1">
      <alignment horizontal="center" vertical="top" wrapText="1"/>
      <protection/>
    </xf>
    <xf numFmtId="0" fontId="2" fillId="0" borderId="57" xfId="69" applyFont="1" applyFill="1" applyBorder="1" applyAlignment="1">
      <alignment horizontal="center" vertical="top" wrapText="1"/>
      <protection/>
    </xf>
    <xf numFmtId="0" fontId="2" fillId="0" borderId="0" xfId="69" applyFont="1" applyFill="1" applyBorder="1" applyAlignment="1">
      <alignment horizontal="center" vertical="top" wrapText="1"/>
      <protection/>
    </xf>
    <xf numFmtId="0" fontId="2" fillId="0" borderId="58" xfId="69" applyFont="1" applyFill="1" applyBorder="1" applyAlignment="1">
      <alignment horizontal="center" vertical="top" wrapText="1"/>
      <protection/>
    </xf>
    <xf numFmtId="0" fontId="2" fillId="0" borderId="15" xfId="69" applyFont="1" applyFill="1" applyBorder="1" applyAlignment="1">
      <alignment horizontal="center" vertical="top" wrapText="1"/>
      <protection/>
    </xf>
    <xf numFmtId="0" fontId="2" fillId="0" borderId="40" xfId="69" applyFont="1" applyFill="1" applyBorder="1" applyAlignment="1">
      <alignment horizontal="center" vertical="top" wrapText="1"/>
      <protection/>
    </xf>
    <xf numFmtId="0" fontId="2" fillId="0" borderId="59" xfId="69" applyFont="1" applyFill="1" applyBorder="1" applyAlignment="1">
      <alignment horizontal="center" vertical="top" wrapText="1"/>
      <protection/>
    </xf>
    <xf numFmtId="0" fontId="9" fillId="0" borderId="12" xfId="69" applyFont="1" applyFill="1" applyBorder="1" applyAlignment="1">
      <alignment vertical="top" wrapText="1"/>
      <protection/>
    </xf>
    <xf numFmtId="0" fontId="9" fillId="0" borderId="50" xfId="69" applyFont="1" applyFill="1" applyBorder="1" applyAlignment="1">
      <alignment vertical="top" wrapText="1"/>
      <protection/>
    </xf>
    <xf numFmtId="0" fontId="9" fillId="0" borderId="12" xfId="69" applyFont="1" applyFill="1" applyBorder="1" applyAlignment="1">
      <alignment horizontal="center" vertical="top" wrapText="1"/>
      <protection/>
    </xf>
    <xf numFmtId="0" fontId="9" fillId="0" borderId="13" xfId="69" applyFont="1" applyFill="1" applyBorder="1" applyAlignment="1">
      <alignment horizontal="center" vertical="top" wrapText="1"/>
      <protection/>
    </xf>
    <xf numFmtId="0" fontId="9" fillId="0" borderId="50" xfId="69" applyFont="1" applyFill="1" applyBorder="1" applyAlignment="1">
      <alignment horizontal="center" vertical="top" wrapText="1"/>
      <protection/>
    </xf>
    <xf numFmtId="0" fontId="9" fillId="0" borderId="13" xfId="69" applyFont="1" applyFill="1" applyBorder="1" applyAlignment="1">
      <alignment horizontal="center" vertical="center" wrapText="1"/>
      <protection/>
    </xf>
    <xf numFmtId="0" fontId="9" fillId="0" borderId="50" xfId="69" applyFont="1" applyFill="1" applyBorder="1" applyAlignment="1">
      <alignment horizontal="center" vertical="center" wrapText="1"/>
      <protection/>
    </xf>
    <xf numFmtId="0" fontId="9" fillId="0" borderId="12" xfId="69" applyFont="1" applyFill="1" applyBorder="1" applyAlignment="1">
      <alignment vertical="center" wrapText="1"/>
      <protection/>
    </xf>
    <xf numFmtId="0" fontId="9" fillId="0" borderId="50" xfId="69" applyFont="1" applyFill="1" applyBorder="1" applyAlignment="1">
      <alignment vertical="center" wrapText="1"/>
      <protection/>
    </xf>
    <xf numFmtId="0" fontId="9" fillId="0" borderId="12" xfId="69" applyFont="1" applyFill="1" applyBorder="1" applyAlignment="1">
      <alignment horizontal="center" vertical="center" wrapText="1"/>
      <protection/>
    </xf>
    <xf numFmtId="0" fontId="2" fillId="0" borderId="41" xfId="69" applyFont="1" applyFill="1" applyBorder="1" applyAlignment="1">
      <alignment horizontal="center" vertical="top" wrapText="1"/>
      <protection/>
    </xf>
    <xf numFmtId="0" fontId="20" fillId="0" borderId="27" xfId="69" applyFont="1" applyFill="1" applyBorder="1" applyAlignment="1">
      <alignment horizontal="center" vertical="top" wrapText="1"/>
      <protection/>
    </xf>
    <xf numFmtId="0" fontId="20" fillId="0" borderId="42" xfId="69" applyFont="1" applyFill="1" applyBorder="1" applyAlignment="1">
      <alignment horizontal="center" vertical="top" wrapText="1"/>
      <protection/>
    </xf>
    <xf numFmtId="0" fontId="9" fillId="0" borderId="12" xfId="69" applyFont="1" applyFill="1" applyBorder="1" applyAlignment="1">
      <alignment vertical="center" wrapText="1"/>
      <protection/>
    </xf>
    <xf numFmtId="0" fontId="9" fillId="0" borderId="50" xfId="69" applyFont="1" applyFill="1" applyBorder="1" applyAlignment="1">
      <alignment vertical="center" wrapText="1"/>
      <protection/>
    </xf>
    <xf numFmtId="10" fontId="9" fillId="0" borderId="12" xfId="69" applyNumberFormat="1" applyFont="1" applyFill="1" applyBorder="1" applyAlignment="1">
      <alignment horizontal="center" vertical="center" wrapText="1"/>
      <protection/>
    </xf>
    <xf numFmtId="10" fontId="9" fillId="0" borderId="13" xfId="69" applyNumberFormat="1" applyFont="1" applyFill="1" applyBorder="1" applyAlignment="1">
      <alignment horizontal="center" vertical="center" wrapText="1"/>
      <protection/>
    </xf>
    <xf numFmtId="10" fontId="9" fillId="0" borderId="50" xfId="69" applyNumberFormat="1" applyFont="1" applyFill="1" applyBorder="1" applyAlignment="1">
      <alignment horizontal="center" vertical="center" wrapText="1"/>
      <protection/>
    </xf>
    <xf numFmtId="0" fontId="9" fillId="0" borderId="12" xfId="69" applyFont="1" applyFill="1" applyBorder="1" applyAlignment="1">
      <alignment horizontal="left" vertical="top" wrapText="1"/>
      <protection/>
    </xf>
    <xf numFmtId="0" fontId="9" fillId="0" borderId="50" xfId="69" applyFont="1" applyFill="1" applyBorder="1" applyAlignment="1">
      <alignment horizontal="left" vertical="top" wrapText="1"/>
      <protection/>
    </xf>
    <xf numFmtId="0" fontId="9" fillId="0" borderId="13" xfId="69" applyFont="1" applyFill="1" applyBorder="1" applyAlignment="1">
      <alignment horizontal="center" vertical="top" wrapText="1"/>
      <protection/>
    </xf>
    <xf numFmtId="0" fontId="9" fillId="0" borderId="50" xfId="69" applyFont="1" applyFill="1" applyBorder="1" applyAlignment="1">
      <alignment horizontal="center" vertical="top" wrapText="1"/>
      <protection/>
    </xf>
    <xf numFmtId="0" fontId="11" fillId="0" borderId="18" xfId="69" applyFont="1" applyFill="1" applyBorder="1" applyAlignment="1">
      <alignment horizontal="left" vertical="top" wrapText="1"/>
      <protection/>
    </xf>
    <xf numFmtId="0" fontId="11" fillId="0" borderId="17" xfId="69" applyFont="1" applyFill="1" applyBorder="1" applyAlignment="1">
      <alignment horizontal="left" vertical="top" wrapText="1"/>
      <protection/>
    </xf>
    <xf numFmtId="0" fontId="11" fillId="0" borderId="60" xfId="69" applyFont="1" applyFill="1" applyBorder="1" applyAlignment="1">
      <alignment horizontal="left" vertical="center" wrapText="1"/>
      <protection/>
    </xf>
    <xf numFmtId="0" fontId="11" fillId="0" borderId="61" xfId="69" applyFont="1" applyFill="1" applyBorder="1" applyAlignment="1">
      <alignment horizontal="left" vertical="center" wrapText="1"/>
      <protection/>
    </xf>
    <xf numFmtId="0" fontId="9" fillId="0" borderId="60" xfId="69" applyFont="1" applyFill="1" applyBorder="1" applyAlignment="1">
      <alignment horizontal="center" vertical="center" wrapText="1"/>
      <protection/>
    </xf>
    <xf numFmtId="0" fontId="9" fillId="0" borderId="14" xfId="69" applyFont="1" applyFill="1" applyBorder="1" applyAlignment="1">
      <alignment horizontal="center" vertical="center" wrapText="1"/>
      <protection/>
    </xf>
    <xf numFmtId="0" fontId="9" fillId="0" borderId="61" xfId="69" applyFont="1" applyFill="1" applyBorder="1" applyAlignment="1">
      <alignment horizontal="center" vertical="center" wrapText="1"/>
      <protection/>
    </xf>
    <xf numFmtId="0" fontId="7" fillId="0" borderId="53" xfId="69" applyFont="1" applyFill="1" applyBorder="1" applyAlignment="1">
      <alignment horizontal="left" vertical="top" wrapText="1"/>
      <protection/>
    </xf>
    <xf numFmtId="0" fontId="7" fillId="0" borderId="11" xfId="69" applyFont="1" applyFill="1" applyBorder="1" applyAlignment="1">
      <alignment horizontal="left" vertical="top" wrapText="1"/>
      <protection/>
    </xf>
    <xf numFmtId="0" fontId="11" fillId="0" borderId="12" xfId="69" applyFont="1" applyBorder="1" applyAlignment="1">
      <alignment horizontal="left" vertical="top" wrapText="1"/>
      <protection/>
    </xf>
    <xf numFmtId="0" fontId="11" fillId="0" borderId="50" xfId="69" applyFont="1" applyBorder="1" applyAlignment="1">
      <alignment horizontal="left" vertical="top" wrapText="1"/>
      <protection/>
    </xf>
    <xf numFmtId="0" fontId="11" fillId="0" borderId="12" xfId="69" applyFont="1" applyFill="1" applyBorder="1" applyAlignment="1">
      <alignment horizontal="left" vertical="top" wrapText="1"/>
      <protection/>
    </xf>
    <xf numFmtId="0" fontId="11" fillId="0" borderId="13" xfId="69" applyFont="1" applyFill="1" applyBorder="1" applyAlignment="1">
      <alignment horizontal="left" vertical="top" wrapText="1"/>
      <protection/>
    </xf>
    <xf numFmtId="0" fontId="9" fillId="0" borderId="12" xfId="69" applyFont="1" applyFill="1" applyBorder="1" applyAlignment="1">
      <alignment horizontal="left" vertical="top" wrapText="1" indent="1"/>
      <protection/>
    </xf>
    <xf numFmtId="0" fontId="9" fillId="0" borderId="50" xfId="69" applyFont="1" applyFill="1" applyBorder="1" applyAlignment="1">
      <alignment horizontal="left" vertical="top" wrapText="1" indent="1"/>
      <protection/>
    </xf>
    <xf numFmtId="0" fontId="2" fillId="0" borderId="12" xfId="69" applyFill="1" applyBorder="1" applyAlignment="1">
      <alignment horizontal="center" vertical="center" wrapText="1"/>
      <protection/>
    </xf>
    <xf numFmtId="0" fontId="2" fillId="0" borderId="13" xfId="69" applyFill="1" applyBorder="1" applyAlignment="1">
      <alignment horizontal="center" vertical="center" wrapText="1"/>
      <protection/>
    </xf>
    <xf numFmtId="0" fontId="2" fillId="0" borderId="50" xfId="69" applyFill="1" applyBorder="1" applyAlignment="1">
      <alignment horizontal="center" vertical="center" wrapText="1"/>
      <protection/>
    </xf>
    <xf numFmtId="0" fontId="2" fillId="0" borderId="16" xfId="69" applyFont="1" applyBorder="1" applyAlignment="1">
      <alignment horizontal="center" vertical="top" wrapText="1"/>
      <protection/>
    </xf>
    <xf numFmtId="0" fontId="2" fillId="0" borderId="34" xfId="69" applyFont="1" applyBorder="1" applyAlignment="1">
      <alignment horizontal="center" vertical="top" wrapText="1"/>
      <protection/>
    </xf>
    <xf numFmtId="0" fontId="2" fillId="0" borderId="56" xfId="69" applyFont="1" applyBorder="1" applyAlignment="1">
      <alignment horizontal="center" vertical="top" wrapText="1"/>
      <protection/>
    </xf>
    <xf numFmtId="0" fontId="2" fillId="0" borderId="15" xfId="69" applyFont="1" applyBorder="1" applyAlignment="1">
      <alignment horizontal="center" vertical="top" wrapText="1"/>
      <protection/>
    </xf>
    <xf numFmtId="0" fontId="2" fillId="0" borderId="40" xfId="69" applyFont="1" applyBorder="1" applyAlignment="1">
      <alignment horizontal="center" vertical="top" wrapText="1"/>
      <protection/>
    </xf>
    <xf numFmtId="0" fontId="2" fillId="0" borderId="59" xfId="69" applyFont="1" applyBorder="1" applyAlignment="1">
      <alignment horizontal="center" vertical="top" wrapText="1"/>
      <protection/>
    </xf>
    <xf numFmtId="0" fontId="2" fillId="0" borderId="12" xfId="69" applyFont="1" applyBorder="1" applyAlignment="1">
      <alignment horizontal="center" vertical="top" wrapText="1"/>
      <protection/>
    </xf>
    <xf numFmtId="0" fontId="2" fillId="0" borderId="13" xfId="69" applyFont="1" applyBorder="1" applyAlignment="1">
      <alignment horizontal="center" vertical="top" wrapText="1"/>
      <protection/>
    </xf>
    <xf numFmtId="0" fontId="2" fillId="0" borderId="50" xfId="69" applyFont="1" applyBorder="1" applyAlignment="1">
      <alignment horizontal="center" vertical="top" wrapText="1"/>
      <protection/>
    </xf>
    <xf numFmtId="0" fontId="2" fillId="0" borderId="12" xfId="69" applyFont="1" applyBorder="1" applyAlignment="1">
      <alignment horizontal="center" vertical="center" wrapText="1"/>
      <protection/>
    </xf>
    <xf numFmtId="0" fontId="2" fillId="0" borderId="13" xfId="69" applyFont="1" applyBorder="1" applyAlignment="1">
      <alignment horizontal="center" vertical="center" wrapText="1"/>
      <protection/>
    </xf>
    <xf numFmtId="0" fontId="2" fillId="0" borderId="50" xfId="69" applyFont="1" applyBorder="1" applyAlignment="1">
      <alignment horizontal="center" vertical="center" wrapText="1"/>
      <protection/>
    </xf>
    <xf numFmtId="0" fontId="6" fillId="0" borderId="20" xfId="69" applyFont="1" applyBorder="1" applyAlignment="1">
      <alignment horizontal="left" vertical="top" wrapText="1"/>
      <protection/>
    </xf>
    <xf numFmtId="0" fontId="6" fillId="0" borderId="21" xfId="69" applyFont="1" applyBorder="1" applyAlignment="1">
      <alignment horizontal="left" vertical="top" wrapText="1"/>
      <protection/>
    </xf>
    <xf numFmtId="0" fontId="9" fillId="0" borderId="12" xfId="69" applyFont="1" applyBorder="1" applyAlignment="1">
      <alignment horizontal="left" vertical="top" wrapText="1"/>
      <protection/>
    </xf>
    <xf numFmtId="0" fontId="9" fillId="0" borderId="50" xfId="69" applyFont="1" applyBorder="1" applyAlignment="1">
      <alignment horizontal="left" vertical="top" wrapText="1"/>
      <protection/>
    </xf>
    <xf numFmtId="0" fontId="8" fillId="0" borderId="38" xfId="69" applyFont="1" applyBorder="1" applyAlignment="1">
      <alignment horizontal="center" vertical="top" wrapText="1"/>
      <protection/>
    </xf>
    <xf numFmtId="0" fontId="8" fillId="0" borderId="50" xfId="69" applyFont="1" applyBorder="1" applyAlignment="1">
      <alignment horizontal="center" vertical="top" wrapText="1"/>
      <protection/>
    </xf>
    <xf numFmtId="0" fontId="2" fillId="0" borderId="18" xfId="69" applyFont="1" applyFill="1" applyBorder="1" applyAlignment="1">
      <alignment horizontal="center" vertical="center" wrapText="1"/>
      <protection/>
    </xf>
    <xf numFmtId="0" fontId="2" fillId="0" borderId="17" xfId="69" applyFont="1" applyFill="1" applyBorder="1" applyAlignment="1">
      <alignment horizontal="center" vertical="center" wrapText="1"/>
      <protection/>
    </xf>
    <xf numFmtId="0" fontId="2" fillId="0" borderId="51" xfId="69" applyFont="1" applyFill="1" applyBorder="1" applyAlignment="1">
      <alignment horizontal="center" vertical="center" wrapText="1"/>
      <protection/>
    </xf>
    <xf numFmtId="0" fontId="2" fillId="0" borderId="12" xfId="69" applyFill="1" applyBorder="1" applyAlignment="1">
      <alignment horizontal="left" vertical="top" wrapText="1"/>
      <protection/>
    </xf>
    <xf numFmtId="0" fontId="2" fillId="0" borderId="50" xfId="69" applyFill="1" applyBorder="1" applyAlignment="1">
      <alignment horizontal="left" vertical="top" wrapText="1"/>
      <protection/>
    </xf>
    <xf numFmtId="0" fontId="9" fillId="0" borderId="12" xfId="69" applyFont="1" applyBorder="1" applyAlignment="1">
      <alignment horizontal="center" vertical="center" wrapText="1"/>
      <protection/>
    </xf>
    <xf numFmtId="0" fontId="9" fillId="0" borderId="13" xfId="69" applyFont="1" applyBorder="1" applyAlignment="1">
      <alignment horizontal="center" vertical="center" wrapText="1"/>
      <protection/>
    </xf>
    <xf numFmtId="0" fontId="9" fillId="0" borderId="50" xfId="69" applyFont="1" applyBorder="1" applyAlignment="1">
      <alignment horizontal="center" vertical="center" wrapText="1"/>
      <protection/>
    </xf>
    <xf numFmtId="165" fontId="2" fillId="0" borderId="12" xfId="69" applyNumberFormat="1" applyFont="1" applyFill="1" applyBorder="1" applyAlignment="1">
      <alignment horizontal="center" vertical="center" wrapText="1"/>
      <protection/>
    </xf>
    <xf numFmtId="165" fontId="2" fillId="0" borderId="13" xfId="69" applyNumberFormat="1" applyFont="1" applyFill="1" applyBorder="1" applyAlignment="1">
      <alignment horizontal="center" vertical="center" wrapText="1"/>
      <protection/>
    </xf>
    <xf numFmtId="165" fontId="2" fillId="0" borderId="50" xfId="69" applyNumberFormat="1" applyFont="1" applyFill="1" applyBorder="1" applyAlignment="1">
      <alignment horizontal="center" vertical="center" wrapText="1"/>
      <protection/>
    </xf>
    <xf numFmtId="0" fontId="2" fillId="0" borderId="12" xfId="69" applyBorder="1" applyAlignment="1">
      <alignment horizontal="left" vertical="top" wrapText="1"/>
      <protection/>
    </xf>
    <xf numFmtId="0" fontId="2" fillId="0" borderId="50" xfId="69" applyBorder="1" applyAlignment="1">
      <alignment horizontal="left" vertical="top" wrapText="1"/>
      <protection/>
    </xf>
    <xf numFmtId="0" fontId="2" fillId="0" borderId="12" xfId="69" applyFont="1" applyFill="1" applyBorder="1" applyAlignment="1">
      <alignment horizontal="center" vertical="center" wrapText="1"/>
      <protection/>
    </xf>
    <xf numFmtId="0" fontId="2" fillId="0" borderId="13" xfId="69" applyFont="1" applyFill="1" applyBorder="1" applyAlignment="1">
      <alignment horizontal="center" vertical="center" wrapText="1"/>
      <protection/>
    </xf>
    <xf numFmtId="0" fontId="2" fillId="0" borderId="50" xfId="69" applyFont="1" applyFill="1" applyBorder="1" applyAlignment="1">
      <alignment horizontal="center" vertical="center" wrapText="1"/>
      <protection/>
    </xf>
    <xf numFmtId="0" fontId="7" fillId="0" borderId="18" xfId="69" applyFont="1" applyBorder="1" applyAlignment="1">
      <alignment horizontal="left" vertical="top"/>
      <protection/>
    </xf>
    <xf numFmtId="0" fontId="7" fillId="0" borderId="17" xfId="69" applyFont="1" applyBorder="1" applyAlignment="1">
      <alignment horizontal="left" vertical="top"/>
      <protection/>
    </xf>
    <xf numFmtId="0" fontId="3" fillId="0" borderId="0" xfId="70" applyFont="1" applyBorder="1" applyAlignment="1">
      <alignment horizontal="left" vertical="top"/>
      <protection/>
    </xf>
    <xf numFmtId="0" fontId="12" fillId="0" borderId="18" xfId="69" applyFont="1" applyBorder="1" applyAlignment="1">
      <alignment horizontal="center" vertical="center" wrapText="1"/>
      <protection/>
    </xf>
    <xf numFmtId="0" fontId="12" fillId="0" borderId="17" xfId="69" applyFont="1" applyBorder="1" applyAlignment="1">
      <alignment horizontal="center" vertical="center" wrapText="1"/>
      <protection/>
    </xf>
    <xf numFmtId="0" fontId="12" fillId="0" borderId="51" xfId="69" applyFont="1" applyBorder="1" applyAlignment="1">
      <alignment horizontal="center" vertical="center" wrapText="1"/>
      <protection/>
    </xf>
    <xf numFmtId="0" fontId="23" fillId="0" borderId="14" xfId="69" applyFont="1" applyBorder="1" applyAlignment="1">
      <alignment horizontal="left" vertical="top"/>
      <protection/>
    </xf>
    <xf numFmtId="0" fontId="5" fillId="39" borderId="62" xfId="69" applyFont="1" applyFill="1" applyBorder="1" applyAlignment="1">
      <alignment horizontal="center" vertical="center" wrapText="1"/>
      <protection/>
    </xf>
    <xf numFmtId="0" fontId="5" fillId="39" borderId="32" xfId="69" applyFont="1" applyFill="1" applyBorder="1" applyAlignment="1">
      <alignment horizontal="center" vertical="center" wrapText="1"/>
      <protection/>
    </xf>
    <xf numFmtId="0" fontId="5" fillId="39" borderId="31" xfId="69" applyFont="1" applyFill="1" applyBorder="1" applyAlignment="1">
      <alignment horizontal="center" vertical="center" wrapText="1"/>
      <protection/>
    </xf>
    <xf numFmtId="0" fontId="6" fillId="0" borderId="12" xfId="69" applyFont="1" applyFill="1" applyBorder="1" applyAlignment="1">
      <alignment horizontal="center" vertical="center" wrapText="1"/>
      <protection/>
    </xf>
    <xf numFmtId="0" fontId="6" fillId="0" borderId="13" xfId="69" applyFont="1" applyFill="1" applyBorder="1" applyAlignment="1">
      <alignment horizontal="center" vertical="center" wrapText="1"/>
      <protection/>
    </xf>
    <xf numFmtId="0" fontId="6" fillId="0" borderId="50" xfId="69" applyFont="1" applyFill="1" applyBorder="1" applyAlignment="1">
      <alignment horizontal="center" vertical="center" wrapText="1"/>
      <protection/>
    </xf>
    <xf numFmtId="0" fontId="2" fillId="0" borderId="20" xfId="69" applyFont="1" applyBorder="1" applyAlignment="1">
      <alignment horizontal="left" vertical="top"/>
      <protection/>
    </xf>
    <xf numFmtId="0" fontId="2" fillId="0" borderId="22" xfId="69" applyFont="1" applyBorder="1" applyAlignment="1">
      <alignment horizontal="left" vertical="top"/>
      <protection/>
    </xf>
    <xf numFmtId="0" fontId="6" fillId="0" borderId="20" xfId="69" applyFont="1" applyBorder="1" applyAlignment="1">
      <alignment horizontal="center" vertical="top" wrapText="1"/>
      <protection/>
    </xf>
    <xf numFmtId="0" fontId="6" fillId="0" borderId="21" xfId="69" applyFont="1" applyBorder="1" applyAlignment="1">
      <alignment horizontal="center" vertical="top" wrapText="1"/>
      <protection/>
    </xf>
    <xf numFmtId="0" fontId="6" fillId="0" borderId="22" xfId="69" applyFont="1" applyBorder="1" applyAlignment="1">
      <alignment horizontal="center" vertical="top" wrapText="1"/>
      <protection/>
    </xf>
    <xf numFmtId="0" fontId="0" fillId="0" borderId="12" xfId="69" applyFont="1" applyFill="1" applyBorder="1" applyAlignment="1">
      <alignment horizontal="left" vertical="top" wrapText="1"/>
      <protection/>
    </xf>
    <xf numFmtId="0" fontId="11" fillId="0" borderId="12" xfId="69" applyFont="1" applyFill="1" applyBorder="1" applyAlignment="1">
      <alignment horizontal="center" vertical="top" wrapText="1"/>
      <protection/>
    </xf>
    <xf numFmtId="0" fontId="11" fillId="0" borderId="13" xfId="69" applyFont="1" applyFill="1" applyBorder="1" applyAlignment="1">
      <alignment horizontal="center" vertical="top" wrapText="1"/>
      <protection/>
    </xf>
    <xf numFmtId="0" fontId="11" fillId="0" borderId="50" xfId="69" applyFont="1" applyFill="1" applyBorder="1" applyAlignment="1">
      <alignment horizontal="center" vertical="top" wrapText="1"/>
      <protection/>
    </xf>
    <xf numFmtId="0" fontId="9" fillId="0" borderId="18" xfId="69" applyFont="1" applyBorder="1" applyAlignment="1">
      <alignment horizontal="left" vertical="top" wrapText="1"/>
      <protection/>
    </xf>
    <xf numFmtId="0" fontId="9" fillId="0" borderId="51" xfId="69" applyFont="1" applyBorder="1" applyAlignment="1">
      <alignment horizontal="left" vertical="top" wrapText="1"/>
      <protection/>
    </xf>
    <xf numFmtId="0" fontId="2" fillId="0" borderId="20" xfId="69" applyFill="1" applyBorder="1" applyAlignment="1">
      <alignment horizontal="left" vertical="top" wrapText="1"/>
      <protection/>
    </xf>
    <xf numFmtId="0" fontId="2" fillId="0" borderId="22" xfId="69" applyFill="1" applyBorder="1" applyAlignment="1">
      <alignment horizontal="left" vertical="top" wrapText="1"/>
      <protection/>
    </xf>
    <xf numFmtId="3" fontId="2" fillId="0" borderId="20" xfId="69" applyNumberFormat="1" applyFont="1" applyFill="1" applyBorder="1" applyAlignment="1">
      <alignment horizontal="center" vertical="center" wrapText="1"/>
      <protection/>
    </xf>
    <xf numFmtId="3" fontId="2" fillId="0" borderId="21" xfId="69" applyNumberFormat="1" applyFont="1" applyFill="1" applyBorder="1" applyAlignment="1">
      <alignment horizontal="center" vertical="center" wrapText="1"/>
      <protection/>
    </xf>
    <xf numFmtId="3" fontId="2" fillId="0" borderId="22" xfId="69" applyNumberFormat="1" applyFont="1" applyFill="1" applyBorder="1" applyAlignment="1">
      <alignment horizontal="center" vertical="center" wrapText="1"/>
      <protection/>
    </xf>
    <xf numFmtId="0" fontId="2" fillId="39" borderId="54" xfId="69" applyFill="1" applyBorder="1" applyAlignment="1">
      <alignment vertical="top" wrapText="1"/>
      <protection/>
    </xf>
    <xf numFmtId="0" fontId="2" fillId="39" borderId="55" xfId="69" applyFill="1" applyBorder="1" applyAlignment="1">
      <alignment vertical="top" wrapText="1"/>
      <protection/>
    </xf>
    <xf numFmtId="0" fontId="2" fillId="39" borderId="44" xfId="69" applyFill="1" applyBorder="1" applyAlignment="1">
      <alignment vertical="top" wrapText="1"/>
      <protection/>
    </xf>
    <xf numFmtId="0" fontId="5" fillId="39" borderId="63" xfId="69" applyFont="1" applyFill="1" applyBorder="1" applyAlignment="1">
      <alignment horizontal="center" vertical="center" wrapText="1"/>
      <protection/>
    </xf>
    <xf numFmtId="0" fontId="5" fillId="39" borderId="64" xfId="69" applyFont="1" applyFill="1" applyBorder="1" applyAlignment="1">
      <alignment horizontal="center" vertical="center" wrapText="1"/>
      <protection/>
    </xf>
    <xf numFmtId="0" fontId="5" fillId="39" borderId="36" xfId="69" applyFont="1" applyFill="1" applyBorder="1" applyAlignment="1">
      <alignment horizontal="center" vertical="center" wrapText="1"/>
      <protection/>
    </xf>
    <xf numFmtId="0" fontId="5" fillId="39" borderId="37" xfId="69" applyFont="1" applyFill="1" applyBorder="1" applyAlignment="1">
      <alignment horizontal="center" vertical="center" wrapText="1"/>
      <protection/>
    </xf>
    <xf numFmtId="0" fontId="5" fillId="39" borderId="39" xfId="69" applyFont="1" applyFill="1" applyBorder="1" applyAlignment="1">
      <alignment horizontal="center" vertical="center" wrapText="1"/>
      <protection/>
    </xf>
    <xf numFmtId="0" fontId="5" fillId="39" borderId="10" xfId="69" applyFont="1" applyFill="1" applyBorder="1" applyAlignment="1">
      <alignment horizontal="center" vertical="center" wrapText="1"/>
      <protection/>
    </xf>
    <xf numFmtId="0" fontId="5" fillId="39" borderId="52" xfId="69" applyFont="1" applyFill="1" applyBorder="1" applyAlignment="1">
      <alignment horizontal="center" vertical="center" wrapText="1"/>
      <protection/>
    </xf>
    <xf numFmtId="0" fontId="5" fillId="39" borderId="0" xfId="69" applyFont="1" applyFill="1" applyBorder="1" applyAlignment="1">
      <alignment horizontal="center" vertical="center" wrapText="1"/>
      <protection/>
    </xf>
    <xf numFmtId="0" fontId="5" fillId="39" borderId="40" xfId="69" applyFont="1" applyFill="1" applyBorder="1" applyAlignment="1">
      <alignment horizontal="center" vertical="center" wrapText="1"/>
      <protection/>
    </xf>
    <xf numFmtId="0" fontId="9" fillId="0" borderId="12" xfId="69" applyFont="1" applyBorder="1" applyAlignment="1">
      <alignment horizontal="center" vertical="center" wrapText="1"/>
      <protection/>
    </xf>
    <xf numFmtId="0" fontId="9" fillId="0" borderId="12" xfId="69" applyFont="1" applyFill="1" applyBorder="1" applyAlignment="1">
      <alignment horizontal="center" vertical="top" wrapText="1"/>
      <protection/>
    </xf>
    <xf numFmtId="43" fontId="6" fillId="0" borderId="38" xfId="44" applyFont="1" applyBorder="1" applyAlignment="1">
      <alignment horizontal="center" wrapText="1"/>
    </xf>
    <xf numFmtId="43" fontId="6" fillId="0" borderId="13" xfId="44" applyFont="1" applyBorder="1" applyAlignment="1">
      <alignment horizontal="center" wrapText="1"/>
    </xf>
    <xf numFmtId="43" fontId="6" fillId="0" borderId="24" xfId="44" applyFont="1" applyBorder="1" applyAlignment="1">
      <alignment horizontal="center" wrapText="1"/>
    </xf>
    <xf numFmtId="0" fontId="4" fillId="39" borderId="36" xfId="71" applyFont="1" applyFill="1" applyBorder="1" applyAlignment="1">
      <alignment horizontal="left"/>
      <protection/>
    </xf>
    <xf numFmtId="0" fontId="4" fillId="39" borderId="0" xfId="71" applyFont="1" applyFill="1" applyBorder="1" applyAlignment="1">
      <alignment horizontal="left"/>
      <protection/>
    </xf>
    <xf numFmtId="0" fontId="4" fillId="39" borderId="37" xfId="71" applyFont="1" applyFill="1" applyBorder="1" applyAlignment="1">
      <alignment horizontal="left"/>
      <protection/>
    </xf>
    <xf numFmtId="0" fontId="2" fillId="0" borderId="0" xfId="69" applyFill="1" applyBorder="1" applyAlignment="1">
      <alignment horizontal="left" vertical="center" wrapText="1"/>
      <protection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urrency" xfId="48"/>
    <cellStyle name="Currency [0]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10" xfId="59"/>
    <cellStyle name="Normal 2" xfId="60"/>
    <cellStyle name="Normal 2 2" xfId="61"/>
    <cellStyle name="Normal 2 3" xfId="62"/>
    <cellStyle name="Normal 2 4" xfId="63"/>
    <cellStyle name="Normal 265" xfId="64"/>
    <cellStyle name="Normal 266" xfId="65"/>
    <cellStyle name="Normal 3" xfId="66"/>
    <cellStyle name="Normal 4" xfId="67"/>
    <cellStyle name="Normal 9 3" xfId="68"/>
    <cellStyle name="Normal_Prototype_Scorecard-LgOffice-2008-03-13" xfId="69"/>
    <cellStyle name="Normal_Prototype_Scorecard-LgOffice-2008-03-13 2" xfId="70"/>
    <cellStyle name="Normal_Schedules_Trans" xfId="71"/>
    <cellStyle name="Note" xfId="72"/>
    <cellStyle name="Output" xfId="73"/>
    <cellStyle name="Percent" xfId="74"/>
    <cellStyle name="Percent 2" xfId="75"/>
    <cellStyle name="Percent 2 2" xfId="76"/>
    <cellStyle name="Percent 3" xfId="77"/>
    <cellStyle name="Percent 4" xfId="78"/>
    <cellStyle name="Title" xfId="79"/>
    <cellStyle name="Total" xfId="80"/>
    <cellStyle name="Warning Text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0.1735"/>
          <c:w val="0.88075"/>
          <c:h val="0.70875"/>
        </c:manualLayout>
      </c:layout>
      <c:barChart>
        <c:barDir val="col"/>
        <c:grouping val="clustered"/>
        <c:varyColors val="0"/>
        <c:ser>
          <c:idx val="1"/>
          <c:order val="1"/>
          <c:tx>
            <c:v>Fan (On|Off)</c:v>
          </c:tx>
          <c:spPr>
            <a:solidFill>
              <a:srgbClr val="00B0F0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Schedules!$E$28:$AB$28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gapWidth val="103"/>
        <c:axId val="53647488"/>
        <c:axId val="13065345"/>
      </c:barChart>
      <c:barChart>
        <c:barDir val="col"/>
        <c:grouping val="clustered"/>
        <c:varyColors val="0"/>
        <c:ser>
          <c:idx val="0"/>
          <c:order val="0"/>
          <c:tx>
            <c:v>Infiltration</c:v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Schedules!$E$19:$AB$19</c:f>
              <c:numCach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1.25</c:v>
                </c:pt>
                <c:pt idx="8">
                  <c:v>1.25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1.25</c:v>
                </c:pt>
                <c:pt idx="17">
                  <c:v>1.25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</c:numCache>
            </c:numRef>
          </c:val>
        </c:ser>
        <c:gapWidth val="500"/>
        <c:axId val="50479242"/>
        <c:axId val="51659995"/>
      </c:barChart>
      <c:catAx>
        <c:axId val="536474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Weekday (Office, Fine Storage)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065345"/>
        <c:crosses val="autoZero"/>
        <c:auto val="1"/>
        <c:lblOffset val="100"/>
        <c:tickLblSkip val="2"/>
        <c:noMultiLvlLbl val="0"/>
      </c:catAx>
      <c:valAx>
        <c:axId val="1306534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CCFF"/>
                    </a:solidFill>
                  </a:rPr>
                  <a:t>Fan (On|Off)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647488"/>
        <c:crossesAt val="1"/>
        <c:crossBetween val="between"/>
        <c:dispUnits/>
        <c:majorUnit val="0.2"/>
      </c:valAx>
      <c:catAx>
        <c:axId val="50479242"/>
        <c:scaling>
          <c:orientation val="minMax"/>
        </c:scaling>
        <c:axPos val="b"/>
        <c:delete val="1"/>
        <c:majorTickMark val="out"/>
        <c:minorTickMark val="none"/>
        <c:tickLblPos val="nextTo"/>
        <c:crossAx val="51659995"/>
        <c:crosses val="autoZero"/>
        <c:auto val="1"/>
        <c:lblOffset val="100"/>
        <c:tickLblSkip val="1"/>
        <c:noMultiLvlLbl val="0"/>
      </c:catAx>
      <c:valAx>
        <c:axId val="5165999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Infiltration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79242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9"/>
          <c:y val="0.0105"/>
          <c:w val="0.4335"/>
          <c:h val="0.07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0.171"/>
          <c:w val="0.918"/>
          <c:h val="0.71025"/>
        </c:manualLayout>
      </c:layout>
      <c:barChart>
        <c:barDir val="col"/>
        <c:grouping val="clustered"/>
        <c:varyColors val="0"/>
        <c:ser>
          <c:idx val="1"/>
          <c:order val="1"/>
          <c:tx>
            <c:v>Fan (On|Off)</c:v>
          </c:tx>
          <c:spPr>
            <a:solidFill>
              <a:srgbClr val="00B0F0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Schedules!$E$28:$AB$28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gapWidth val="103"/>
        <c:axId val="62286772"/>
        <c:axId val="23710037"/>
      </c:barChart>
      <c:barChart>
        <c:barDir val="col"/>
        <c:grouping val="clustered"/>
        <c:varyColors val="0"/>
        <c:ser>
          <c:idx val="0"/>
          <c:order val="0"/>
          <c:tx>
            <c:v>Occupancy</c:v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Schedules!$E$13:$AB$13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0.11</c:v>
                </c:pt>
                <c:pt idx="7">
                  <c:v>0.21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0.53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0.32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gapWidth val="500"/>
        <c:axId val="12063742"/>
        <c:axId val="41464815"/>
      </c:barChart>
      <c:catAx>
        <c:axId val="622867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Weekday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710037"/>
        <c:crosses val="autoZero"/>
        <c:auto val="1"/>
        <c:lblOffset val="100"/>
        <c:tickLblSkip val="2"/>
        <c:noMultiLvlLbl val="0"/>
      </c:catAx>
      <c:valAx>
        <c:axId val="2371003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CCFF"/>
                    </a:solidFill>
                  </a:rPr>
                  <a:t>Fan (On|Off)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286772"/>
        <c:crossesAt val="1"/>
        <c:crossBetween val="between"/>
        <c:dispUnits/>
        <c:majorUnit val="0.2"/>
      </c:valAx>
      <c:catAx>
        <c:axId val="12063742"/>
        <c:scaling>
          <c:orientation val="minMax"/>
        </c:scaling>
        <c:axPos val="b"/>
        <c:delete val="1"/>
        <c:majorTickMark val="out"/>
        <c:minorTickMark val="none"/>
        <c:tickLblPos val="nextTo"/>
        <c:crossAx val="41464815"/>
        <c:crosses val="autoZero"/>
        <c:auto val="1"/>
        <c:lblOffset val="100"/>
        <c:tickLblSkip val="1"/>
        <c:noMultiLvlLbl val="0"/>
      </c:catAx>
      <c:valAx>
        <c:axId val="4146481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Occupancy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063742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575"/>
          <c:y val="0.0105"/>
          <c:w val="0.44025"/>
          <c:h val="0.07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0.17125"/>
          <c:w val="0.918"/>
          <c:h val="0.71025"/>
        </c:manualLayout>
      </c:layout>
      <c:barChart>
        <c:barDir val="col"/>
        <c:grouping val="clustered"/>
        <c:varyColors val="0"/>
        <c:ser>
          <c:idx val="1"/>
          <c:order val="1"/>
          <c:tx>
            <c:v>Service Water</c:v>
          </c:tx>
          <c:spPr>
            <a:solidFill>
              <a:srgbClr val="00B0F0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Schedules!$E$16:$AB$16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0.05</c:v>
                </c:pt>
                <c:pt idx="7">
                  <c:v>0.101</c:v>
                </c:pt>
                <c:pt idx="8">
                  <c:v>0.399</c:v>
                </c:pt>
                <c:pt idx="9">
                  <c:v>0.501</c:v>
                </c:pt>
                <c:pt idx="10">
                  <c:v>0.501</c:v>
                </c:pt>
                <c:pt idx="11">
                  <c:v>0.696</c:v>
                </c:pt>
                <c:pt idx="12">
                  <c:v>0.9</c:v>
                </c:pt>
                <c:pt idx="13">
                  <c:v>0.798</c:v>
                </c:pt>
                <c:pt idx="14">
                  <c:v>0.696</c:v>
                </c:pt>
                <c:pt idx="15">
                  <c:v>0.798</c:v>
                </c:pt>
                <c:pt idx="16">
                  <c:v>0.297</c:v>
                </c:pt>
                <c:pt idx="17">
                  <c:v>0.05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gapWidth val="103"/>
        <c:axId val="37639016"/>
        <c:axId val="3206825"/>
      </c:barChart>
      <c:barChart>
        <c:barDir val="col"/>
        <c:grouping val="clustered"/>
        <c:varyColors val="0"/>
        <c:ser>
          <c:idx val="0"/>
          <c:order val="0"/>
          <c:tx>
            <c:v>Occupancy</c:v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Schedules!$E$13:$AB$13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0.11</c:v>
                </c:pt>
                <c:pt idx="7">
                  <c:v>0.21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0.53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0.32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gapWidth val="500"/>
        <c:axId val="28861426"/>
        <c:axId val="58426243"/>
      </c:barChart>
      <c:catAx>
        <c:axId val="376390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Weekday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(Office)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06825"/>
        <c:crosses val="autoZero"/>
        <c:auto val="1"/>
        <c:lblOffset val="100"/>
        <c:tickLblSkip val="2"/>
        <c:noMultiLvlLbl val="0"/>
      </c:catAx>
      <c:valAx>
        <c:axId val="320682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CCFF"/>
                    </a:solidFill>
                  </a:rPr>
                  <a:t>Service Water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39016"/>
        <c:crossesAt val="1"/>
        <c:crossBetween val="between"/>
        <c:dispUnits/>
        <c:majorUnit val="0.2"/>
      </c:valAx>
      <c:catAx>
        <c:axId val="28861426"/>
        <c:scaling>
          <c:orientation val="minMax"/>
        </c:scaling>
        <c:axPos val="b"/>
        <c:delete val="1"/>
        <c:majorTickMark val="out"/>
        <c:minorTickMark val="none"/>
        <c:tickLblPos val="nextTo"/>
        <c:crossAx val="58426243"/>
        <c:crosses val="autoZero"/>
        <c:auto val="1"/>
        <c:lblOffset val="100"/>
        <c:tickLblSkip val="1"/>
        <c:noMultiLvlLbl val="0"/>
      </c:catAx>
      <c:valAx>
        <c:axId val="5842624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Occupancy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861426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725"/>
          <c:y val="0.0105"/>
          <c:w val="0.45875"/>
          <c:h val="0.0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75"/>
          <c:y val="0.17425"/>
          <c:w val="0.932"/>
          <c:h val="0.7065"/>
        </c:manualLayout>
      </c:layout>
      <c:barChart>
        <c:barDir val="col"/>
        <c:grouping val="clustered"/>
        <c:varyColors val="0"/>
        <c:ser>
          <c:idx val="1"/>
          <c:order val="1"/>
          <c:tx>
            <c:v>Lighting</c:v>
          </c:tx>
          <c:spPr>
            <a:solidFill>
              <a:srgbClr val="FFC000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Schedules!$E$3:$AB$3</c:f>
              <c:numCache>
                <c:ptCount val="24"/>
                <c:pt idx="0">
                  <c:v>0.18</c:v>
                </c:pt>
                <c:pt idx="1">
                  <c:v>0.18</c:v>
                </c:pt>
                <c:pt idx="2">
                  <c:v>0.18</c:v>
                </c:pt>
                <c:pt idx="3">
                  <c:v>0.18</c:v>
                </c:pt>
                <c:pt idx="4">
                  <c:v>0.18</c:v>
                </c:pt>
                <c:pt idx="5">
                  <c:v>0.18</c:v>
                </c:pt>
                <c:pt idx="6">
                  <c:v>0.23</c:v>
                </c:pt>
                <c:pt idx="7">
                  <c:v>0.42</c:v>
                </c:pt>
                <c:pt idx="8">
                  <c:v>0.77</c:v>
                </c:pt>
                <c:pt idx="9">
                  <c:v>0.77</c:v>
                </c:pt>
                <c:pt idx="10">
                  <c:v>0.77</c:v>
                </c:pt>
                <c:pt idx="11">
                  <c:v>0.77</c:v>
                </c:pt>
                <c:pt idx="12">
                  <c:v>0.68</c:v>
                </c:pt>
                <c:pt idx="13">
                  <c:v>0.77</c:v>
                </c:pt>
                <c:pt idx="14">
                  <c:v>0.77</c:v>
                </c:pt>
                <c:pt idx="15">
                  <c:v>0.77</c:v>
                </c:pt>
                <c:pt idx="16">
                  <c:v>0.77</c:v>
                </c:pt>
                <c:pt idx="17">
                  <c:v>0.61</c:v>
                </c:pt>
                <c:pt idx="18">
                  <c:v>0.18</c:v>
                </c:pt>
                <c:pt idx="19">
                  <c:v>0.18</c:v>
                </c:pt>
                <c:pt idx="20">
                  <c:v>0.18</c:v>
                </c:pt>
                <c:pt idx="21">
                  <c:v>0.18</c:v>
                </c:pt>
                <c:pt idx="22">
                  <c:v>0.18</c:v>
                </c:pt>
                <c:pt idx="23">
                  <c:v>0.18</c:v>
                </c:pt>
              </c:numCache>
            </c:numRef>
          </c:val>
        </c:ser>
        <c:ser>
          <c:idx val="2"/>
          <c:order val="2"/>
          <c:tx>
            <c:v>Plug</c:v>
          </c:tx>
          <c:spPr>
            <a:solidFill>
              <a:srgbClr val="00B0F0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Schedules!$E$8:$AB$8</c:f>
              <c:numCache>
                <c:ptCount val="24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0.5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0.94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0.5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  <c:pt idx="22">
                  <c:v>0.3</c:v>
                </c:pt>
                <c:pt idx="23">
                  <c:v>0.3</c:v>
                </c:pt>
              </c:numCache>
            </c:numRef>
          </c:val>
        </c:ser>
        <c:gapWidth val="100"/>
        <c:axId val="56074140"/>
        <c:axId val="34905213"/>
      </c:barChart>
      <c:barChart>
        <c:barDir val="col"/>
        <c:grouping val="clustered"/>
        <c:varyColors val="0"/>
        <c:ser>
          <c:idx val="0"/>
          <c:order val="0"/>
          <c:tx>
            <c:v>Occupancy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Schedules!$E$13:$AB$13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0.11</c:v>
                </c:pt>
                <c:pt idx="7">
                  <c:v>0.21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0.53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0.32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gapWidth val="500"/>
        <c:axId val="45711462"/>
        <c:axId val="8749975"/>
      </c:barChart>
      <c:catAx>
        <c:axId val="56074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Weekday (Office)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905213"/>
        <c:crosses val="autoZero"/>
        <c:auto val="1"/>
        <c:lblOffset val="100"/>
        <c:tickLblSkip val="2"/>
        <c:noMultiLvlLbl val="0"/>
      </c:catAx>
      <c:valAx>
        <c:axId val="3490521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Lighting &amp; Plug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074140"/>
        <c:crossesAt val="1"/>
        <c:crossBetween val="between"/>
        <c:dispUnits/>
        <c:majorUnit val="0.2"/>
      </c:valAx>
      <c:catAx>
        <c:axId val="45711462"/>
        <c:scaling>
          <c:orientation val="minMax"/>
        </c:scaling>
        <c:axPos val="b"/>
        <c:delete val="1"/>
        <c:majorTickMark val="out"/>
        <c:minorTickMark val="none"/>
        <c:tickLblPos val="nextTo"/>
        <c:crossAx val="8749975"/>
        <c:crosses val="autoZero"/>
        <c:auto val="1"/>
        <c:lblOffset val="100"/>
        <c:tickLblSkip val="1"/>
        <c:noMultiLvlLbl val="0"/>
      </c:catAx>
      <c:valAx>
        <c:axId val="874997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Occupancy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11462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225"/>
          <c:y val="0.0105"/>
          <c:w val="0.4705"/>
          <c:h val="0.0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25"/>
          <c:y val="0.171"/>
          <c:w val="0.87325"/>
          <c:h val="0.71025"/>
        </c:manualLayout>
      </c:layout>
      <c:barChart>
        <c:barDir val="col"/>
        <c:grouping val="clustered"/>
        <c:varyColors val="0"/>
        <c:ser>
          <c:idx val="1"/>
          <c:order val="1"/>
          <c:tx>
            <c:v>Heating Setpoint</c:v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Schedules!$E$55:$AB$55</c:f>
              <c:numCache>
                <c:ptCount val="24"/>
                <c:pt idx="0">
                  <c:v>60.08</c:v>
                </c:pt>
                <c:pt idx="1">
                  <c:v>60.08</c:v>
                </c:pt>
                <c:pt idx="2">
                  <c:v>60.08</c:v>
                </c:pt>
                <c:pt idx="3">
                  <c:v>60.08</c:v>
                </c:pt>
                <c:pt idx="4">
                  <c:v>60.08</c:v>
                </c:pt>
                <c:pt idx="5">
                  <c:v>60.08</c:v>
                </c:pt>
                <c:pt idx="6">
                  <c:v>64.94</c:v>
                </c:pt>
                <c:pt idx="7">
                  <c:v>69.98</c:v>
                </c:pt>
                <c:pt idx="8">
                  <c:v>69.98</c:v>
                </c:pt>
                <c:pt idx="9">
                  <c:v>69.98</c:v>
                </c:pt>
                <c:pt idx="10">
                  <c:v>69.98</c:v>
                </c:pt>
                <c:pt idx="11">
                  <c:v>69.98</c:v>
                </c:pt>
                <c:pt idx="12">
                  <c:v>69.98</c:v>
                </c:pt>
                <c:pt idx="13">
                  <c:v>69.98</c:v>
                </c:pt>
                <c:pt idx="14">
                  <c:v>69.98</c:v>
                </c:pt>
                <c:pt idx="15">
                  <c:v>69.98</c:v>
                </c:pt>
                <c:pt idx="16">
                  <c:v>69.98</c:v>
                </c:pt>
                <c:pt idx="17">
                  <c:v>69.98</c:v>
                </c:pt>
                <c:pt idx="18">
                  <c:v>60.08</c:v>
                </c:pt>
                <c:pt idx="19">
                  <c:v>60.08</c:v>
                </c:pt>
                <c:pt idx="20">
                  <c:v>60.08</c:v>
                </c:pt>
                <c:pt idx="21">
                  <c:v>60.08</c:v>
                </c:pt>
                <c:pt idx="22">
                  <c:v>60.08</c:v>
                </c:pt>
                <c:pt idx="23">
                  <c:v>60.08</c:v>
                </c:pt>
              </c:numCache>
            </c:numRef>
          </c:val>
        </c:ser>
        <c:ser>
          <c:idx val="2"/>
          <c:order val="2"/>
          <c:tx>
            <c:v>Cooling Setpoint</c:v>
          </c:tx>
          <c:spPr>
            <a:solidFill>
              <a:srgbClr val="92D050"/>
            </a:soli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Schedules!$E$58:$AB$58</c:f>
              <c:numCache>
                <c:ptCount val="24"/>
                <c:pt idx="0">
                  <c:v>84.92</c:v>
                </c:pt>
                <c:pt idx="1">
                  <c:v>84.92</c:v>
                </c:pt>
                <c:pt idx="2">
                  <c:v>84.92</c:v>
                </c:pt>
                <c:pt idx="3">
                  <c:v>84.92</c:v>
                </c:pt>
                <c:pt idx="4">
                  <c:v>84.92</c:v>
                </c:pt>
                <c:pt idx="5">
                  <c:v>84.92</c:v>
                </c:pt>
                <c:pt idx="6">
                  <c:v>80.06</c:v>
                </c:pt>
                <c:pt idx="7">
                  <c:v>75.02</c:v>
                </c:pt>
                <c:pt idx="8">
                  <c:v>75.02</c:v>
                </c:pt>
                <c:pt idx="9">
                  <c:v>75.02</c:v>
                </c:pt>
                <c:pt idx="10">
                  <c:v>75.02</c:v>
                </c:pt>
                <c:pt idx="11">
                  <c:v>75.02</c:v>
                </c:pt>
                <c:pt idx="12">
                  <c:v>75.02</c:v>
                </c:pt>
                <c:pt idx="13">
                  <c:v>75.02</c:v>
                </c:pt>
                <c:pt idx="14">
                  <c:v>75.02</c:v>
                </c:pt>
                <c:pt idx="15">
                  <c:v>75.02</c:v>
                </c:pt>
                <c:pt idx="16">
                  <c:v>75.02</c:v>
                </c:pt>
                <c:pt idx="17">
                  <c:v>75.02</c:v>
                </c:pt>
                <c:pt idx="18">
                  <c:v>84.92</c:v>
                </c:pt>
                <c:pt idx="19">
                  <c:v>84.92</c:v>
                </c:pt>
                <c:pt idx="20">
                  <c:v>84.92</c:v>
                </c:pt>
                <c:pt idx="21">
                  <c:v>84.92</c:v>
                </c:pt>
                <c:pt idx="22">
                  <c:v>84.92</c:v>
                </c:pt>
                <c:pt idx="23">
                  <c:v>84.92</c:v>
                </c:pt>
              </c:numCache>
            </c:numRef>
          </c:val>
        </c:ser>
        <c:gapWidth val="100"/>
        <c:axId val="11640912"/>
        <c:axId val="37659345"/>
      </c:barChart>
      <c:barChart>
        <c:barDir val="col"/>
        <c:grouping val="clustered"/>
        <c:varyColors val="0"/>
        <c:ser>
          <c:idx val="0"/>
          <c:order val="0"/>
          <c:tx>
            <c:v>Fan (On|Off)</c:v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Schedules!$E$28:$AB$28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gapWidth val="500"/>
        <c:axId val="3389786"/>
        <c:axId val="30508075"/>
      </c:barChart>
      <c:catAx>
        <c:axId val="11640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Weekday (Office)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59345"/>
        <c:crosses val="autoZero"/>
        <c:auto val="1"/>
        <c:lblOffset val="100"/>
        <c:tickLblSkip val="2"/>
        <c:noMultiLvlLbl val="0"/>
      </c:catAx>
      <c:valAx>
        <c:axId val="37659345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Temperature, 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F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640912"/>
        <c:crossesAt val="1"/>
        <c:crossBetween val="between"/>
        <c:dispUnits/>
        <c:majorUnit val="10"/>
      </c:valAx>
      <c:catAx>
        <c:axId val="3389786"/>
        <c:scaling>
          <c:orientation val="minMax"/>
        </c:scaling>
        <c:axPos val="b"/>
        <c:delete val="1"/>
        <c:majorTickMark val="out"/>
        <c:minorTickMark val="none"/>
        <c:tickLblPos val="nextTo"/>
        <c:crossAx val="30508075"/>
        <c:crosses val="autoZero"/>
        <c:auto val="1"/>
        <c:lblOffset val="100"/>
        <c:tickLblSkip val="1"/>
        <c:noMultiLvlLbl val="0"/>
      </c:catAx>
      <c:valAx>
        <c:axId val="3050807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Fan (On|Off)</a:t>
                </a:r>
              </a:p>
            </c:rich>
          </c:tx>
          <c:layout>
            <c:manualLayout>
              <c:xMode val="factor"/>
              <c:yMode val="factor"/>
              <c:x val="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89786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9"/>
          <c:y val="0.0105"/>
          <c:w val="0.82025"/>
          <c:h val="0.07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25"/>
          <c:y val="0.171"/>
          <c:w val="0.90875"/>
          <c:h val="0.71025"/>
        </c:manualLayout>
      </c:layout>
      <c:barChart>
        <c:barDir val="col"/>
        <c:grouping val="clustered"/>
        <c:varyColors val="0"/>
        <c:ser>
          <c:idx val="1"/>
          <c:order val="1"/>
          <c:tx>
            <c:v>Heating Setpoint</c:v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Schedules!$E$55:$AB$55</c:f>
              <c:numCache>
                <c:ptCount val="24"/>
                <c:pt idx="0">
                  <c:v>60.08</c:v>
                </c:pt>
                <c:pt idx="1">
                  <c:v>60.08</c:v>
                </c:pt>
                <c:pt idx="2">
                  <c:v>60.08</c:v>
                </c:pt>
                <c:pt idx="3">
                  <c:v>60.08</c:v>
                </c:pt>
                <c:pt idx="4">
                  <c:v>60.08</c:v>
                </c:pt>
                <c:pt idx="5">
                  <c:v>60.08</c:v>
                </c:pt>
                <c:pt idx="6">
                  <c:v>64.94</c:v>
                </c:pt>
                <c:pt idx="7">
                  <c:v>69.98</c:v>
                </c:pt>
                <c:pt idx="8">
                  <c:v>69.98</c:v>
                </c:pt>
                <c:pt idx="9">
                  <c:v>69.98</c:v>
                </c:pt>
                <c:pt idx="10">
                  <c:v>69.98</c:v>
                </c:pt>
                <c:pt idx="11">
                  <c:v>69.98</c:v>
                </c:pt>
                <c:pt idx="12">
                  <c:v>69.98</c:v>
                </c:pt>
                <c:pt idx="13">
                  <c:v>69.98</c:v>
                </c:pt>
                <c:pt idx="14">
                  <c:v>69.98</c:v>
                </c:pt>
                <c:pt idx="15">
                  <c:v>69.98</c:v>
                </c:pt>
                <c:pt idx="16">
                  <c:v>69.98</c:v>
                </c:pt>
                <c:pt idx="17">
                  <c:v>69.98</c:v>
                </c:pt>
                <c:pt idx="18">
                  <c:v>60.08</c:v>
                </c:pt>
                <c:pt idx="19">
                  <c:v>60.08</c:v>
                </c:pt>
                <c:pt idx="20">
                  <c:v>60.08</c:v>
                </c:pt>
                <c:pt idx="21">
                  <c:v>60.08</c:v>
                </c:pt>
                <c:pt idx="22">
                  <c:v>60.08</c:v>
                </c:pt>
                <c:pt idx="23">
                  <c:v>60.08</c:v>
                </c:pt>
              </c:numCache>
            </c:numRef>
          </c:val>
        </c:ser>
        <c:ser>
          <c:idx val="2"/>
          <c:order val="2"/>
          <c:tx>
            <c:v>Cooling Setpoint</c:v>
          </c:tx>
          <c:spPr>
            <a:solidFill>
              <a:srgbClr val="92D050"/>
            </a:soli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Schedules!$E$58:$AB$58</c:f>
              <c:numCache>
                <c:ptCount val="24"/>
                <c:pt idx="0">
                  <c:v>84.92</c:v>
                </c:pt>
                <c:pt idx="1">
                  <c:v>84.92</c:v>
                </c:pt>
                <c:pt idx="2">
                  <c:v>84.92</c:v>
                </c:pt>
                <c:pt idx="3">
                  <c:v>84.92</c:v>
                </c:pt>
                <c:pt idx="4">
                  <c:v>84.92</c:v>
                </c:pt>
                <c:pt idx="5">
                  <c:v>84.92</c:v>
                </c:pt>
                <c:pt idx="6">
                  <c:v>80.06</c:v>
                </c:pt>
                <c:pt idx="7">
                  <c:v>75.02</c:v>
                </c:pt>
                <c:pt idx="8">
                  <c:v>75.02</c:v>
                </c:pt>
                <c:pt idx="9">
                  <c:v>75.02</c:v>
                </c:pt>
                <c:pt idx="10">
                  <c:v>75.02</c:v>
                </c:pt>
                <c:pt idx="11">
                  <c:v>75.02</c:v>
                </c:pt>
                <c:pt idx="12">
                  <c:v>75.02</c:v>
                </c:pt>
                <c:pt idx="13">
                  <c:v>75.02</c:v>
                </c:pt>
                <c:pt idx="14">
                  <c:v>75.02</c:v>
                </c:pt>
                <c:pt idx="15">
                  <c:v>75.02</c:v>
                </c:pt>
                <c:pt idx="16">
                  <c:v>75.02</c:v>
                </c:pt>
                <c:pt idx="17">
                  <c:v>75.02</c:v>
                </c:pt>
                <c:pt idx="18">
                  <c:v>84.92</c:v>
                </c:pt>
                <c:pt idx="19">
                  <c:v>84.92</c:v>
                </c:pt>
                <c:pt idx="20">
                  <c:v>84.92</c:v>
                </c:pt>
                <c:pt idx="21">
                  <c:v>84.92</c:v>
                </c:pt>
                <c:pt idx="22">
                  <c:v>84.92</c:v>
                </c:pt>
                <c:pt idx="23">
                  <c:v>84.92</c:v>
                </c:pt>
              </c:numCache>
            </c:numRef>
          </c:val>
        </c:ser>
        <c:gapWidth val="100"/>
        <c:axId val="6137220"/>
        <c:axId val="55234981"/>
      </c:barChart>
      <c:barChart>
        <c:barDir val="col"/>
        <c:grouping val="clustered"/>
        <c:varyColors val="0"/>
        <c:ser>
          <c:idx val="0"/>
          <c:order val="0"/>
          <c:tx>
            <c:v>Occupancy</c:v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Schedules!$E$13:$AB$13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0.11</c:v>
                </c:pt>
                <c:pt idx="7">
                  <c:v>0.21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0.53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0.32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gapWidth val="500"/>
        <c:axId val="27352782"/>
        <c:axId val="44848447"/>
      </c:barChart>
      <c:catAx>
        <c:axId val="6137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Weekday (Office)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234981"/>
        <c:crosses val="autoZero"/>
        <c:auto val="1"/>
        <c:lblOffset val="100"/>
        <c:tickLblSkip val="2"/>
        <c:noMultiLvlLbl val="0"/>
      </c:catAx>
      <c:valAx>
        <c:axId val="55234981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Temperature, 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F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7220"/>
        <c:crossesAt val="1"/>
        <c:crossBetween val="between"/>
        <c:dispUnits/>
        <c:majorUnit val="10"/>
      </c:valAx>
      <c:catAx>
        <c:axId val="27352782"/>
        <c:scaling>
          <c:orientation val="minMax"/>
        </c:scaling>
        <c:axPos val="b"/>
        <c:delete val="1"/>
        <c:majorTickMark val="out"/>
        <c:minorTickMark val="none"/>
        <c:tickLblPos val="nextTo"/>
        <c:crossAx val="44848447"/>
        <c:crosses val="autoZero"/>
        <c:auto val="1"/>
        <c:lblOffset val="100"/>
        <c:tickLblSkip val="1"/>
        <c:noMultiLvlLbl val="0"/>
      </c:catAx>
      <c:valAx>
        <c:axId val="4484844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Occupancy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352782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425"/>
          <c:y val="0.0105"/>
          <c:w val="0.79"/>
          <c:h val="0.07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75"/>
          <c:y val="0.1735"/>
          <c:w val="0.88075"/>
          <c:h val="0.70875"/>
        </c:manualLayout>
      </c:layout>
      <c:barChart>
        <c:barDir val="col"/>
        <c:grouping val="clustered"/>
        <c:varyColors val="0"/>
        <c:ser>
          <c:idx val="1"/>
          <c:order val="1"/>
          <c:tx>
            <c:v>Fan (On|Off)</c:v>
          </c:tx>
          <c:spPr>
            <a:solidFill>
              <a:srgbClr val="00B0F0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Schedules!$E$28:$AB$28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gapWidth val="103"/>
        <c:axId val="982840"/>
        <c:axId val="8845561"/>
      </c:barChart>
      <c:barChart>
        <c:barDir val="col"/>
        <c:grouping val="clustered"/>
        <c:varyColors val="0"/>
        <c:ser>
          <c:idx val="0"/>
          <c:order val="0"/>
          <c:tx>
            <c:v>Infiltration</c:v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Schedules!$E$23:$AB$23</c:f>
              <c:numCache>
                <c:ptCount val="24"/>
                <c:pt idx="0">
                  <c:v>0.765</c:v>
                </c:pt>
                <c:pt idx="1">
                  <c:v>0.765</c:v>
                </c:pt>
                <c:pt idx="2">
                  <c:v>0.765</c:v>
                </c:pt>
                <c:pt idx="3">
                  <c:v>0.765</c:v>
                </c:pt>
                <c:pt idx="4">
                  <c:v>0.765</c:v>
                </c:pt>
                <c:pt idx="5">
                  <c:v>0.765</c:v>
                </c:pt>
                <c:pt idx="6">
                  <c:v>0.765</c:v>
                </c:pt>
                <c:pt idx="7">
                  <c:v>0.765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0.765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0.765</c:v>
                </c:pt>
                <c:pt idx="18">
                  <c:v>0.765</c:v>
                </c:pt>
                <c:pt idx="19">
                  <c:v>0.765</c:v>
                </c:pt>
                <c:pt idx="20">
                  <c:v>0.765</c:v>
                </c:pt>
                <c:pt idx="21">
                  <c:v>0.765</c:v>
                </c:pt>
                <c:pt idx="22">
                  <c:v>0.765</c:v>
                </c:pt>
                <c:pt idx="23">
                  <c:v>0.765</c:v>
                </c:pt>
              </c:numCache>
            </c:numRef>
          </c:val>
        </c:ser>
        <c:gapWidth val="500"/>
        <c:axId val="12501186"/>
        <c:axId val="45401811"/>
      </c:barChart>
      <c:catAx>
        <c:axId val="982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Weekday (Bulk Storage)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845561"/>
        <c:crosses val="autoZero"/>
        <c:auto val="1"/>
        <c:lblOffset val="100"/>
        <c:tickLblSkip val="2"/>
        <c:noMultiLvlLbl val="0"/>
      </c:catAx>
      <c:valAx>
        <c:axId val="884556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CCFF"/>
                    </a:solidFill>
                  </a:rPr>
                  <a:t>Fan (On|Off)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2840"/>
        <c:crossesAt val="1"/>
        <c:crossBetween val="between"/>
        <c:dispUnits/>
        <c:majorUnit val="0.2"/>
      </c:valAx>
      <c:catAx>
        <c:axId val="12501186"/>
        <c:scaling>
          <c:orientation val="minMax"/>
        </c:scaling>
        <c:axPos val="b"/>
        <c:delete val="1"/>
        <c:majorTickMark val="out"/>
        <c:minorTickMark val="none"/>
        <c:tickLblPos val="nextTo"/>
        <c:crossAx val="45401811"/>
        <c:crosses val="autoZero"/>
        <c:auto val="1"/>
        <c:lblOffset val="100"/>
        <c:tickLblSkip val="1"/>
        <c:noMultiLvlLbl val="0"/>
      </c:catAx>
      <c:valAx>
        <c:axId val="4540181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FF0000"/>
                    </a:solidFill>
                  </a:rPr>
                  <a:t>Infiltration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01186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9"/>
          <c:y val="0.0105"/>
          <c:w val="0.4335"/>
          <c:h val="0.07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75"/>
          <c:y val="0.17425"/>
          <c:w val="0.932"/>
          <c:h val="0.7065"/>
        </c:manualLayout>
      </c:layout>
      <c:barChart>
        <c:barDir val="col"/>
        <c:grouping val="clustered"/>
        <c:varyColors val="0"/>
        <c:ser>
          <c:idx val="1"/>
          <c:order val="1"/>
          <c:tx>
            <c:v>Lighting</c:v>
          </c:tx>
          <c:spPr>
            <a:solidFill>
              <a:srgbClr val="FFC000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Schedules!$E$5:$AB$5</c:f>
              <c:numCache>
                <c:ptCount val="24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0.6</c:v>
                </c:pt>
                <c:pt idx="8">
                  <c:v>0.75</c:v>
                </c:pt>
                <c:pt idx="9">
                  <c:v>0.85</c:v>
                </c:pt>
                <c:pt idx="10">
                  <c:v>0.85</c:v>
                </c:pt>
                <c:pt idx="11">
                  <c:v>0.85</c:v>
                </c:pt>
                <c:pt idx="12">
                  <c:v>0.85</c:v>
                </c:pt>
                <c:pt idx="13">
                  <c:v>0.85</c:v>
                </c:pt>
                <c:pt idx="14">
                  <c:v>0.85</c:v>
                </c:pt>
                <c:pt idx="15">
                  <c:v>0.85</c:v>
                </c:pt>
                <c:pt idx="16">
                  <c:v>0.75</c:v>
                </c:pt>
                <c:pt idx="17">
                  <c:v>0.6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</c:numCache>
            </c:numRef>
          </c:val>
        </c:ser>
        <c:ser>
          <c:idx val="2"/>
          <c:order val="2"/>
          <c:tx>
            <c:v>Plug</c:v>
          </c:tx>
          <c:spPr>
            <a:solidFill>
              <a:srgbClr val="00B0F0"/>
            </a:solidFill>
            <a:ln w="12700">
              <a:solidFill>
                <a:srgbClr val="00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Schedules!$E$10:$AB$10</c:f>
              <c:numCache>
                <c:ptCount val="24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0.25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</c:numCache>
            </c:numRef>
          </c:val>
        </c:ser>
        <c:gapWidth val="100"/>
        <c:axId val="5963116"/>
        <c:axId val="53668045"/>
      </c:barChart>
      <c:barChart>
        <c:barDir val="col"/>
        <c:grouping val="clustered"/>
        <c:varyColors val="0"/>
        <c:ser>
          <c:idx val="0"/>
          <c:order val="0"/>
          <c:tx>
            <c:v>Occupancy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Schedules!$E$13:$AB$13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0.11</c:v>
                </c:pt>
                <c:pt idx="7">
                  <c:v>0.21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0.53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0.32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gapWidth val="500"/>
        <c:axId val="13250358"/>
        <c:axId val="52144359"/>
      </c:barChart>
      <c:catAx>
        <c:axId val="5963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Weekday (Storage)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668045"/>
        <c:crosses val="autoZero"/>
        <c:auto val="1"/>
        <c:lblOffset val="100"/>
        <c:tickLblSkip val="2"/>
        <c:noMultiLvlLbl val="0"/>
      </c:catAx>
      <c:valAx>
        <c:axId val="5366804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Lighting &amp; Plug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63116"/>
        <c:crossesAt val="1"/>
        <c:crossBetween val="between"/>
        <c:dispUnits/>
        <c:majorUnit val="0.2"/>
      </c:valAx>
      <c:catAx>
        <c:axId val="13250358"/>
        <c:scaling>
          <c:orientation val="minMax"/>
        </c:scaling>
        <c:axPos val="b"/>
        <c:delete val="1"/>
        <c:majorTickMark val="out"/>
        <c:minorTickMark val="none"/>
        <c:tickLblPos val="nextTo"/>
        <c:crossAx val="52144359"/>
        <c:crosses val="autoZero"/>
        <c:auto val="1"/>
        <c:lblOffset val="100"/>
        <c:tickLblSkip val="1"/>
        <c:noMultiLvlLbl val="0"/>
      </c:catAx>
      <c:valAx>
        <c:axId val="5214435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Occupancy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250358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225"/>
          <c:y val="0.0105"/>
          <c:w val="0.4705"/>
          <c:h val="0.0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542925</xdr:colOff>
      <xdr:row>13</xdr:row>
      <xdr:rowOff>95250</xdr:rowOff>
    </xdr:from>
    <xdr:to>
      <xdr:col>5</xdr:col>
      <xdr:colOff>1247775</xdr:colOff>
      <xdr:row>13</xdr:row>
      <xdr:rowOff>2257425</xdr:rowOff>
    </xdr:to>
    <xdr:pic>
      <xdr:nvPicPr>
        <xdr:cNvPr id="1" name="Picture 3" descr="Warehouse1.jpg"/>
        <xdr:cNvPicPr preferRelativeResize="1">
          <a:picLocks noChangeAspect="1"/>
        </xdr:cNvPicPr>
      </xdr:nvPicPr>
      <xdr:blipFill>
        <a:blip r:embed="rId1"/>
        <a:srcRect l="6387" t="8210" r="8923" b="13490"/>
        <a:stretch>
          <a:fillRect/>
        </a:stretch>
      </xdr:blipFill>
      <xdr:spPr>
        <a:xfrm>
          <a:off x="3286125" y="6038850"/>
          <a:ext cx="4229100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20</xdr:row>
      <xdr:rowOff>180975</xdr:rowOff>
    </xdr:from>
    <xdr:to>
      <xdr:col>5</xdr:col>
      <xdr:colOff>1638300</xdr:colOff>
      <xdr:row>20</xdr:row>
      <xdr:rowOff>1762125</xdr:rowOff>
    </xdr:to>
    <xdr:pic>
      <xdr:nvPicPr>
        <xdr:cNvPr id="2" name="Picture 4" descr="Warehouse.jpg"/>
        <xdr:cNvPicPr preferRelativeResize="1">
          <a:picLocks noChangeAspect="1"/>
        </xdr:cNvPicPr>
      </xdr:nvPicPr>
      <xdr:blipFill>
        <a:blip r:embed="rId2"/>
        <a:srcRect b="13952"/>
        <a:stretch>
          <a:fillRect/>
        </a:stretch>
      </xdr:blipFill>
      <xdr:spPr>
        <a:xfrm>
          <a:off x="4581525" y="10201275"/>
          <a:ext cx="332422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9</xdr:col>
      <xdr:colOff>266700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0" y="133350"/>
        <a:ext cx="5067300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48</xdr:row>
      <xdr:rowOff>123825</xdr:rowOff>
    </xdr:from>
    <xdr:to>
      <xdr:col>9</xdr:col>
      <xdr:colOff>266700</xdr:colOff>
      <xdr:row>71</xdr:row>
      <xdr:rowOff>123825</xdr:rowOff>
    </xdr:to>
    <xdr:graphicFrame>
      <xdr:nvGraphicFramePr>
        <xdr:cNvPr id="2" name="Chart 3"/>
        <xdr:cNvGraphicFramePr/>
      </xdr:nvGraphicFramePr>
      <xdr:xfrm>
        <a:off x="0" y="6524625"/>
        <a:ext cx="5067300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72</xdr:row>
      <xdr:rowOff>57150</xdr:rowOff>
    </xdr:from>
    <xdr:to>
      <xdr:col>9</xdr:col>
      <xdr:colOff>266700</xdr:colOff>
      <xdr:row>95</xdr:row>
      <xdr:rowOff>66675</xdr:rowOff>
    </xdr:to>
    <xdr:graphicFrame>
      <xdr:nvGraphicFramePr>
        <xdr:cNvPr id="3" name="Chart 4"/>
        <xdr:cNvGraphicFramePr/>
      </xdr:nvGraphicFramePr>
      <xdr:xfrm>
        <a:off x="0" y="9658350"/>
        <a:ext cx="5067300" cy="3076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533400</xdr:colOff>
      <xdr:row>1</xdr:row>
      <xdr:rowOff>95250</xdr:rowOff>
    </xdr:from>
    <xdr:to>
      <xdr:col>19</xdr:col>
      <xdr:colOff>266700</xdr:colOff>
      <xdr:row>24</xdr:row>
      <xdr:rowOff>85725</xdr:rowOff>
    </xdr:to>
    <xdr:graphicFrame>
      <xdr:nvGraphicFramePr>
        <xdr:cNvPr id="4" name="Chart 5"/>
        <xdr:cNvGraphicFramePr/>
      </xdr:nvGraphicFramePr>
      <xdr:xfrm>
        <a:off x="5334000" y="228600"/>
        <a:ext cx="5067300" cy="3057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447675</xdr:colOff>
      <xdr:row>48</xdr:row>
      <xdr:rowOff>66675</xdr:rowOff>
    </xdr:from>
    <xdr:to>
      <xdr:col>19</xdr:col>
      <xdr:colOff>180975</xdr:colOff>
      <xdr:row>71</xdr:row>
      <xdr:rowOff>66675</xdr:rowOff>
    </xdr:to>
    <xdr:graphicFrame>
      <xdr:nvGraphicFramePr>
        <xdr:cNvPr id="5" name="Chart 6"/>
        <xdr:cNvGraphicFramePr/>
      </xdr:nvGraphicFramePr>
      <xdr:xfrm>
        <a:off x="5248275" y="6467475"/>
        <a:ext cx="5067300" cy="3067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447675</xdr:colOff>
      <xdr:row>72</xdr:row>
      <xdr:rowOff>47625</xdr:rowOff>
    </xdr:from>
    <xdr:to>
      <xdr:col>19</xdr:col>
      <xdr:colOff>180975</xdr:colOff>
      <xdr:row>95</xdr:row>
      <xdr:rowOff>47625</xdr:rowOff>
    </xdr:to>
    <xdr:graphicFrame>
      <xdr:nvGraphicFramePr>
        <xdr:cNvPr id="6" name="Chart 7"/>
        <xdr:cNvGraphicFramePr/>
      </xdr:nvGraphicFramePr>
      <xdr:xfrm>
        <a:off x="5248275" y="9648825"/>
        <a:ext cx="5067300" cy="3067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9</xdr:col>
      <xdr:colOff>266700</xdr:colOff>
      <xdr:row>48</xdr:row>
      <xdr:rowOff>9525</xdr:rowOff>
    </xdr:to>
    <xdr:graphicFrame>
      <xdr:nvGraphicFramePr>
        <xdr:cNvPr id="7" name="Chart 7"/>
        <xdr:cNvGraphicFramePr/>
      </xdr:nvGraphicFramePr>
      <xdr:xfrm>
        <a:off x="0" y="3333750"/>
        <a:ext cx="5067300" cy="3076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25</xdr:row>
      <xdr:rowOff>0</xdr:rowOff>
    </xdr:from>
    <xdr:to>
      <xdr:col>19</xdr:col>
      <xdr:colOff>266700</xdr:colOff>
      <xdr:row>47</xdr:row>
      <xdr:rowOff>123825</xdr:rowOff>
    </xdr:to>
    <xdr:graphicFrame>
      <xdr:nvGraphicFramePr>
        <xdr:cNvPr id="8" name="Chart 5"/>
        <xdr:cNvGraphicFramePr/>
      </xdr:nvGraphicFramePr>
      <xdr:xfrm>
        <a:off x="5334000" y="3333750"/>
        <a:ext cx="5067300" cy="30575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125"/>
  <sheetViews>
    <sheetView tabSelected="1" zoomScale="80" zoomScaleNormal="80" zoomScaleSheetLayoutView="100" zoomScalePageLayoutView="0" workbookViewId="0" topLeftCell="A1">
      <selection activeCell="K8" sqref="K8"/>
    </sheetView>
  </sheetViews>
  <sheetFormatPr defaultColWidth="10.33203125" defaultRowHeight="10.5"/>
  <cols>
    <col min="1" max="1" width="5" style="3" customWidth="1"/>
    <col min="2" max="2" width="25.33203125" style="3" customWidth="1"/>
    <col min="3" max="3" width="17.66015625" style="3" customWidth="1"/>
    <col min="4" max="6" width="30.83203125" style="3" customWidth="1"/>
    <col min="7" max="7" width="30.83203125" style="6" customWidth="1"/>
    <col min="8" max="8" width="10.33203125" style="1" customWidth="1"/>
    <col min="9" max="10" width="5.66015625" style="1" customWidth="1"/>
    <col min="11" max="11" width="39.5" style="1" customWidth="1"/>
    <col min="12" max="12" width="32.83203125" style="1" customWidth="1"/>
    <col min="13" max="13" width="28.5" style="1" customWidth="1"/>
    <col min="14" max="16384" width="10.33203125" style="1" customWidth="1"/>
  </cols>
  <sheetData>
    <row r="1" spans="1:7" ht="21" customHeight="1">
      <c r="A1" s="332" t="s">
        <v>169</v>
      </c>
      <c r="B1" s="332"/>
      <c r="C1" s="332"/>
      <c r="D1" s="332"/>
      <c r="E1" s="332"/>
      <c r="F1" s="332"/>
      <c r="G1" s="332"/>
    </row>
    <row r="2" spans="1:13" ht="26.25" customHeight="1" thickBot="1">
      <c r="A2" s="336" t="s">
        <v>289</v>
      </c>
      <c r="B2" s="336"/>
      <c r="C2" s="336"/>
      <c r="D2" s="336"/>
      <c r="E2" s="336"/>
      <c r="F2" s="336"/>
      <c r="G2" s="336"/>
      <c r="H2" s="3"/>
      <c r="I2" s="3"/>
      <c r="J2" s="3"/>
      <c r="K2" s="53"/>
      <c r="L2" s="53"/>
      <c r="M2" s="53"/>
    </row>
    <row r="3" spans="1:7" ht="18" customHeight="1">
      <c r="A3" s="359"/>
      <c r="B3" s="362" t="s">
        <v>81</v>
      </c>
      <c r="C3" s="363"/>
      <c r="D3" s="362" t="s">
        <v>168</v>
      </c>
      <c r="E3" s="368"/>
      <c r="F3" s="363"/>
      <c r="G3" s="337" t="s">
        <v>82</v>
      </c>
    </row>
    <row r="4" spans="1:7" ht="21" customHeight="1">
      <c r="A4" s="360"/>
      <c r="B4" s="364"/>
      <c r="C4" s="365"/>
      <c r="D4" s="364"/>
      <c r="E4" s="369"/>
      <c r="F4" s="365"/>
      <c r="G4" s="338"/>
    </row>
    <row r="5" spans="1:7" s="2" customFormat="1" ht="18.75" customHeight="1">
      <c r="A5" s="361"/>
      <c r="B5" s="366"/>
      <c r="C5" s="367"/>
      <c r="D5" s="366"/>
      <c r="E5" s="370"/>
      <c r="F5" s="367"/>
      <c r="G5" s="339"/>
    </row>
    <row r="6" spans="1:7" s="3" customFormat="1" ht="18" thickBot="1">
      <c r="A6" s="330" t="s">
        <v>15</v>
      </c>
      <c r="B6" s="331"/>
      <c r="C6" s="331"/>
      <c r="D6" s="24"/>
      <c r="E6" s="24"/>
      <c r="F6" s="24"/>
      <c r="G6" s="51"/>
    </row>
    <row r="7" spans="1:7" s="3" customFormat="1" ht="15" customHeight="1">
      <c r="A7" s="16"/>
      <c r="B7" s="343" t="s">
        <v>83</v>
      </c>
      <c r="C7" s="344"/>
      <c r="D7" s="345" t="s">
        <v>84</v>
      </c>
      <c r="E7" s="346"/>
      <c r="F7" s="347"/>
      <c r="G7" s="4"/>
    </row>
    <row r="8" spans="1:7" ht="184.5">
      <c r="A8" s="12"/>
      <c r="B8" s="348" t="s">
        <v>167</v>
      </c>
      <c r="C8" s="318"/>
      <c r="D8" s="152" t="s">
        <v>161</v>
      </c>
      <c r="E8" s="153" t="s">
        <v>162</v>
      </c>
      <c r="F8" s="154" t="s">
        <v>85</v>
      </c>
      <c r="G8" s="155" t="s">
        <v>148</v>
      </c>
    </row>
    <row r="9" spans="1:7" ht="14.25" customHeight="1">
      <c r="A9" s="12"/>
      <c r="B9" s="213" t="s">
        <v>86</v>
      </c>
      <c r="C9" s="214"/>
      <c r="D9" s="258" t="s">
        <v>16</v>
      </c>
      <c r="E9" s="259"/>
      <c r="F9" s="260"/>
      <c r="G9" s="156"/>
    </row>
    <row r="10" spans="1:7" ht="14.25" customHeight="1">
      <c r="A10" s="17"/>
      <c r="B10" s="213" t="s">
        <v>87</v>
      </c>
      <c r="C10" s="214"/>
      <c r="D10" s="349" t="s">
        <v>171</v>
      </c>
      <c r="E10" s="350"/>
      <c r="F10" s="351"/>
      <c r="G10" s="157"/>
    </row>
    <row r="11" spans="1:7" ht="30" customHeight="1" thickBot="1">
      <c r="A11" s="17"/>
      <c r="B11" s="352" t="s">
        <v>88</v>
      </c>
      <c r="C11" s="353"/>
      <c r="D11" s="333" t="s">
        <v>170</v>
      </c>
      <c r="E11" s="334"/>
      <c r="F11" s="335"/>
      <c r="G11" s="157"/>
    </row>
    <row r="12" spans="1:11" ht="17.25" customHeight="1" thickBot="1">
      <c r="A12" s="228" t="s">
        <v>17</v>
      </c>
      <c r="B12" s="229"/>
      <c r="C12" s="229"/>
      <c r="D12" s="13"/>
      <c r="E12" s="13"/>
      <c r="F12" s="13"/>
      <c r="G12" s="158"/>
      <c r="K12" s="52"/>
    </row>
    <row r="13" spans="1:10" s="2" customFormat="1" ht="69.75" customHeight="1">
      <c r="A13" s="18"/>
      <c r="B13" s="354" t="s">
        <v>166</v>
      </c>
      <c r="C13" s="355"/>
      <c r="D13" s="356" t="s">
        <v>207</v>
      </c>
      <c r="E13" s="357"/>
      <c r="F13" s="358"/>
      <c r="G13" s="239"/>
      <c r="J13" s="54"/>
    </row>
    <row r="14" spans="1:7" ht="184.5" customHeight="1">
      <c r="A14" s="19"/>
      <c r="B14" s="317" t="s">
        <v>89</v>
      </c>
      <c r="C14" s="318"/>
      <c r="D14" s="340"/>
      <c r="E14" s="341"/>
      <c r="F14" s="342"/>
      <c r="G14" s="240"/>
    </row>
    <row r="15" spans="1:7" ht="12.75">
      <c r="A15" s="12"/>
      <c r="B15" s="274" t="s">
        <v>90</v>
      </c>
      <c r="C15" s="275"/>
      <c r="D15" s="372">
        <v>2.2</v>
      </c>
      <c r="E15" s="276"/>
      <c r="F15" s="277"/>
      <c r="G15" s="240"/>
    </row>
    <row r="16" spans="1:7" s="2" customFormat="1" ht="30" customHeight="1">
      <c r="A16" s="9"/>
      <c r="B16" s="317" t="s">
        <v>18</v>
      </c>
      <c r="C16" s="318"/>
      <c r="D16" s="293">
        <v>1</v>
      </c>
      <c r="E16" s="294"/>
      <c r="F16" s="295"/>
      <c r="G16" s="241"/>
    </row>
    <row r="17" spans="1:7" s="2" customFormat="1" ht="53.25" customHeight="1">
      <c r="A17" s="9"/>
      <c r="B17" s="317" t="s">
        <v>91</v>
      </c>
      <c r="C17" s="318"/>
      <c r="D17" s="322" t="s">
        <v>208</v>
      </c>
      <c r="E17" s="323"/>
      <c r="F17" s="324"/>
      <c r="G17" s="155"/>
    </row>
    <row r="18" spans="1:7" ht="15" customHeight="1">
      <c r="A18" s="12"/>
      <c r="B18" s="325" t="s">
        <v>19</v>
      </c>
      <c r="C18" s="326"/>
      <c r="D18" s="371" t="s">
        <v>209</v>
      </c>
      <c r="E18" s="320"/>
      <c r="F18" s="321"/>
      <c r="G18" s="237"/>
    </row>
    <row r="19" spans="1:7" ht="12.75">
      <c r="A19" s="12"/>
      <c r="B19" s="317" t="s">
        <v>20</v>
      </c>
      <c r="C19" s="318"/>
      <c r="D19" s="319" t="s">
        <v>92</v>
      </c>
      <c r="E19" s="320"/>
      <c r="F19" s="321"/>
      <c r="G19" s="238"/>
    </row>
    <row r="20" spans="1:7" ht="12.75">
      <c r="A20" s="12"/>
      <c r="B20" s="317" t="s">
        <v>21</v>
      </c>
      <c r="C20" s="318"/>
      <c r="D20" s="319" t="s">
        <v>150</v>
      </c>
      <c r="E20" s="320"/>
      <c r="F20" s="321"/>
      <c r="G20" s="159"/>
    </row>
    <row r="21" spans="1:7" ht="154.5" customHeight="1">
      <c r="A21" s="12"/>
      <c r="B21" s="310" t="s">
        <v>14</v>
      </c>
      <c r="C21" s="311"/>
      <c r="D21" s="152" t="s">
        <v>210</v>
      </c>
      <c r="E21" s="312"/>
      <c r="F21" s="313"/>
      <c r="G21" s="160"/>
    </row>
    <row r="22" spans="1:7" ht="22.5" customHeight="1">
      <c r="A22" s="12"/>
      <c r="B22" s="213" t="s">
        <v>93</v>
      </c>
      <c r="C22" s="214"/>
      <c r="D22" s="210">
        <v>28</v>
      </c>
      <c r="E22" s="211"/>
      <c r="F22" s="212"/>
      <c r="G22" s="161"/>
    </row>
    <row r="23" spans="1:7" ht="22.5" customHeight="1">
      <c r="A23" s="17"/>
      <c r="B23" s="213" t="s">
        <v>94</v>
      </c>
      <c r="C23" s="214"/>
      <c r="D23" s="210" t="s">
        <v>211</v>
      </c>
      <c r="E23" s="211"/>
      <c r="F23" s="212"/>
      <c r="G23" s="162"/>
    </row>
    <row r="24" spans="1:7" ht="33" customHeight="1" thickBot="1">
      <c r="A24" s="17"/>
      <c r="B24" s="232" t="s">
        <v>95</v>
      </c>
      <c r="C24" s="233"/>
      <c r="D24" s="314" t="s">
        <v>212</v>
      </c>
      <c r="E24" s="315"/>
      <c r="F24" s="316"/>
      <c r="G24" s="163"/>
    </row>
    <row r="25" spans="1:7" ht="18" customHeight="1" thickBot="1">
      <c r="A25" s="285" t="s">
        <v>96</v>
      </c>
      <c r="B25" s="286"/>
      <c r="C25" s="286"/>
      <c r="D25" s="5"/>
      <c r="E25" s="5"/>
      <c r="F25" s="5"/>
      <c r="G25" s="164"/>
    </row>
    <row r="26" spans="1:7" ht="15" customHeight="1">
      <c r="A26" s="45"/>
      <c r="B26" s="308" t="s">
        <v>22</v>
      </c>
      <c r="C26" s="309"/>
      <c r="D26" s="35"/>
      <c r="E26" s="35"/>
      <c r="F26" s="35"/>
      <c r="G26" s="165"/>
    </row>
    <row r="27" spans="1:7" s="2" customFormat="1" ht="90" customHeight="1">
      <c r="A27" s="9"/>
      <c r="B27" s="213" t="s">
        <v>97</v>
      </c>
      <c r="C27" s="214"/>
      <c r="D27" s="210" t="s">
        <v>213</v>
      </c>
      <c r="E27" s="211"/>
      <c r="F27" s="212"/>
      <c r="G27" s="155" t="s">
        <v>216</v>
      </c>
    </row>
    <row r="28" spans="1:7" s="2" customFormat="1" ht="53.25" customHeight="1">
      <c r="A28" s="9"/>
      <c r="B28" s="213" t="s">
        <v>136</v>
      </c>
      <c r="C28" s="214"/>
      <c r="D28" s="302" t="s">
        <v>285</v>
      </c>
      <c r="E28" s="303"/>
      <c r="F28" s="304"/>
      <c r="G28" s="156" t="s">
        <v>214</v>
      </c>
    </row>
    <row r="29" spans="1:7" ht="14.25" customHeight="1">
      <c r="A29" s="12"/>
      <c r="B29" s="213" t="s">
        <v>98</v>
      </c>
      <c r="C29" s="214"/>
      <c r="D29" s="210" t="s">
        <v>99</v>
      </c>
      <c r="E29" s="211"/>
      <c r="F29" s="212"/>
      <c r="G29" s="155"/>
    </row>
    <row r="30" spans="1:7" ht="15" customHeight="1">
      <c r="A30" s="12"/>
      <c r="B30" s="213" t="s">
        <v>100</v>
      </c>
      <c r="C30" s="214"/>
      <c r="D30" s="258" t="s">
        <v>101</v>
      </c>
      <c r="E30" s="259"/>
      <c r="F30" s="260"/>
      <c r="G30" s="155"/>
    </row>
    <row r="31" spans="1:7" ht="15" customHeight="1">
      <c r="A31" s="12"/>
      <c r="B31" s="289" t="s">
        <v>23</v>
      </c>
      <c r="C31" s="290"/>
      <c r="D31" s="37"/>
      <c r="E31" s="37"/>
      <c r="F31" s="37"/>
      <c r="G31" s="166"/>
    </row>
    <row r="32" spans="1:11" ht="49.5" customHeight="1">
      <c r="A32" s="12"/>
      <c r="B32" s="213" t="s">
        <v>97</v>
      </c>
      <c r="C32" s="214"/>
      <c r="D32" s="210" t="s">
        <v>215</v>
      </c>
      <c r="E32" s="211"/>
      <c r="F32" s="212"/>
      <c r="G32" s="155" t="s">
        <v>217</v>
      </c>
      <c r="K32" s="2"/>
    </row>
    <row r="33" spans="1:7" s="2" customFormat="1" ht="45" customHeight="1">
      <c r="A33" s="9"/>
      <c r="B33" s="213" t="s">
        <v>136</v>
      </c>
      <c r="C33" s="214"/>
      <c r="D33" s="305" t="s">
        <v>286</v>
      </c>
      <c r="E33" s="306"/>
      <c r="F33" s="307"/>
      <c r="G33" s="156" t="s">
        <v>214</v>
      </c>
    </row>
    <row r="34" spans="1:7" ht="15" customHeight="1">
      <c r="A34" s="12"/>
      <c r="B34" s="213" t="s">
        <v>98</v>
      </c>
      <c r="C34" s="214"/>
      <c r="D34" s="210" t="s">
        <v>102</v>
      </c>
      <c r="E34" s="211"/>
      <c r="F34" s="212"/>
      <c r="G34" s="155"/>
    </row>
    <row r="35" spans="1:7" ht="15" customHeight="1">
      <c r="A35" s="12"/>
      <c r="B35" s="213" t="s">
        <v>100</v>
      </c>
      <c r="C35" s="214"/>
      <c r="D35" s="258" t="s">
        <v>0</v>
      </c>
      <c r="E35" s="259"/>
      <c r="F35" s="260"/>
      <c r="G35" s="155"/>
    </row>
    <row r="36" spans="1:7" ht="15" customHeight="1">
      <c r="A36" s="12"/>
      <c r="B36" s="289" t="s">
        <v>24</v>
      </c>
      <c r="C36" s="290"/>
      <c r="D36" s="37"/>
      <c r="E36" s="37"/>
      <c r="F36" s="37"/>
      <c r="G36" s="166"/>
    </row>
    <row r="37" spans="1:7" ht="30" customHeight="1">
      <c r="A37" s="12"/>
      <c r="B37" s="213" t="s">
        <v>98</v>
      </c>
      <c r="C37" s="214"/>
      <c r="D37" s="210" t="s">
        <v>103</v>
      </c>
      <c r="E37" s="211"/>
      <c r="F37" s="212"/>
      <c r="G37" s="167"/>
    </row>
    <row r="38" spans="1:7" ht="39.75" customHeight="1">
      <c r="A38" s="12"/>
      <c r="B38" s="213" t="s">
        <v>104</v>
      </c>
      <c r="C38" s="214"/>
      <c r="D38" s="210" t="s">
        <v>293</v>
      </c>
      <c r="E38" s="211"/>
      <c r="F38" s="212"/>
      <c r="G38" s="156"/>
    </row>
    <row r="39" spans="1:7" s="2" customFormat="1" ht="26.25" customHeight="1">
      <c r="A39" s="9"/>
      <c r="B39" s="213" t="s">
        <v>137</v>
      </c>
      <c r="C39" s="214"/>
      <c r="D39" s="296" t="s">
        <v>290</v>
      </c>
      <c r="E39" s="297"/>
      <c r="F39" s="298"/>
      <c r="G39" s="203" t="s">
        <v>214</v>
      </c>
    </row>
    <row r="40" spans="1:7" s="2" customFormat="1" ht="21.75" customHeight="1">
      <c r="A40" s="9"/>
      <c r="B40" s="213" t="s">
        <v>105</v>
      </c>
      <c r="C40" s="214"/>
      <c r="D40" s="299"/>
      <c r="E40" s="300"/>
      <c r="F40" s="301"/>
      <c r="G40" s="224"/>
    </row>
    <row r="41" spans="1:7" ht="29.25" customHeight="1">
      <c r="A41" s="12"/>
      <c r="B41" s="213" t="s">
        <v>106</v>
      </c>
      <c r="C41" s="214"/>
      <c r="D41" s="210"/>
      <c r="E41" s="211"/>
      <c r="F41" s="212"/>
      <c r="G41" s="161"/>
    </row>
    <row r="42" spans="1:7" ht="12.75">
      <c r="A42" s="12"/>
      <c r="B42" s="213" t="s">
        <v>107</v>
      </c>
      <c r="C42" s="214"/>
      <c r="D42" s="258">
        <v>0</v>
      </c>
      <c r="E42" s="259"/>
      <c r="F42" s="260"/>
      <c r="G42" s="161"/>
    </row>
    <row r="43" spans="1:7" ht="12.75">
      <c r="A43" s="12"/>
      <c r="B43" s="26" t="s">
        <v>158</v>
      </c>
      <c r="C43" s="37"/>
      <c r="D43" s="37"/>
      <c r="E43" s="37"/>
      <c r="F43" s="37"/>
      <c r="G43" s="168"/>
    </row>
    <row r="44" spans="1:7" ht="87" customHeight="1">
      <c r="A44" s="12"/>
      <c r="B44" s="213" t="s">
        <v>98</v>
      </c>
      <c r="C44" s="214"/>
      <c r="D44" s="210" t="s">
        <v>284</v>
      </c>
      <c r="E44" s="211"/>
      <c r="F44" s="212"/>
      <c r="G44" s="169" t="s">
        <v>214</v>
      </c>
    </row>
    <row r="45" spans="1:7" ht="18.75" customHeight="1">
      <c r="A45" s="12"/>
      <c r="B45" s="213" t="s">
        <v>104</v>
      </c>
      <c r="C45" s="214"/>
      <c r="D45" s="210" t="s">
        <v>282</v>
      </c>
      <c r="E45" s="211"/>
      <c r="F45" s="212"/>
      <c r="G45" s="169"/>
    </row>
    <row r="46" spans="1:7" ht="21" customHeight="1">
      <c r="A46" s="12"/>
      <c r="B46" s="213" t="s">
        <v>137</v>
      </c>
      <c r="C46" s="214"/>
      <c r="D46" s="247" t="s">
        <v>283</v>
      </c>
      <c r="E46" s="248"/>
      <c r="F46" s="249"/>
      <c r="G46" s="203" t="s">
        <v>214</v>
      </c>
    </row>
    <row r="47" spans="1:7" ht="21" customHeight="1">
      <c r="A47" s="12"/>
      <c r="B47" s="213" t="s">
        <v>105</v>
      </c>
      <c r="C47" s="214"/>
      <c r="D47" s="250"/>
      <c r="E47" s="251"/>
      <c r="F47" s="252"/>
      <c r="G47" s="245"/>
    </row>
    <row r="48" spans="1:7" ht="21" customHeight="1">
      <c r="A48" s="12"/>
      <c r="B48" s="213" t="s">
        <v>106</v>
      </c>
      <c r="C48" s="214"/>
      <c r="D48" s="253"/>
      <c r="E48" s="254"/>
      <c r="F48" s="255"/>
      <c r="G48" s="224"/>
    </row>
    <row r="49" spans="1:7" ht="15.75" customHeight="1">
      <c r="A49" s="12"/>
      <c r="B49" s="26" t="s">
        <v>25</v>
      </c>
      <c r="C49" s="37"/>
      <c r="D49" s="37"/>
      <c r="E49" s="37"/>
      <c r="F49" s="37"/>
      <c r="G49" s="168"/>
    </row>
    <row r="50" spans="1:7" ht="20.25" customHeight="1">
      <c r="A50" s="12"/>
      <c r="B50" s="291" t="s">
        <v>26</v>
      </c>
      <c r="C50" s="292"/>
      <c r="D50" s="210" t="s">
        <v>202</v>
      </c>
      <c r="E50" s="211"/>
      <c r="F50" s="212"/>
      <c r="G50" s="155"/>
    </row>
    <row r="51" spans="1:7" ht="24" customHeight="1">
      <c r="A51" s="12"/>
      <c r="B51" s="213" t="s">
        <v>97</v>
      </c>
      <c r="C51" s="214"/>
      <c r="D51" s="293" t="s">
        <v>203</v>
      </c>
      <c r="E51" s="294"/>
      <c r="F51" s="295"/>
      <c r="G51" s="155"/>
    </row>
    <row r="52" spans="1:7" s="2" customFormat="1" ht="48" customHeight="1">
      <c r="A52" s="9"/>
      <c r="B52" s="213" t="s">
        <v>151</v>
      </c>
      <c r="C52" s="214"/>
      <c r="D52" s="327" t="s">
        <v>287</v>
      </c>
      <c r="E52" s="328"/>
      <c r="F52" s="329"/>
      <c r="G52" s="156" t="s">
        <v>214</v>
      </c>
    </row>
    <row r="53" spans="1:7" ht="16.5" customHeight="1">
      <c r="A53" s="12"/>
      <c r="B53" s="213" t="s">
        <v>152</v>
      </c>
      <c r="C53" s="214"/>
      <c r="D53" s="258" t="s">
        <v>159</v>
      </c>
      <c r="E53" s="259"/>
      <c r="F53" s="260"/>
      <c r="G53" s="156"/>
    </row>
    <row r="54" spans="1:7" ht="21.75" customHeight="1">
      <c r="A54" s="12"/>
      <c r="B54" s="213" t="s">
        <v>98</v>
      </c>
      <c r="C54" s="214"/>
      <c r="D54" s="258" t="s">
        <v>102</v>
      </c>
      <c r="E54" s="259"/>
      <c r="F54" s="260"/>
      <c r="G54" s="156"/>
    </row>
    <row r="55" spans="1:7" ht="15" customHeight="1">
      <c r="A55" s="12"/>
      <c r="B55" s="289" t="s">
        <v>27</v>
      </c>
      <c r="C55" s="290"/>
      <c r="D55" s="37"/>
      <c r="E55" s="37"/>
      <c r="F55" s="37"/>
      <c r="G55" s="166"/>
    </row>
    <row r="56" spans="1:7" ht="21.75" customHeight="1">
      <c r="A56" s="12"/>
      <c r="B56" s="213" t="s">
        <v>108</v>
      </c>
      <c r="C56" s="214"/>
      <c r="D56" s="258" t="s">
        <v>218</v>
      </c>
      <c r="E56" s="259"/>
      <c r="F56" s="260"/>
      <c r="G56" s="156"/>
    </row>
    <row r="57" spans="1:7" ht="15" customHeight="1">
      <c r="A57" s="12"/>
      <c r="B57" s="213" t="s">
        <v>109</v>
      </c>
      <c r="C57" s="214"/>
      <c r="D57" s="258" t="s">
        <v>110</v>
      </c>
      <c r="E57" s="259"/>
      <c r="F57" s="260"/>
      <c r="G57" s="156"/>
    </row>
    <row r="58" spans="1:10" ht="32.25" customHeight="1">
      <c r="A58" s="12"/>
      <c r="B58" s="287" t="s">
        <v>28</v>
      </c>
      <c r="C58" s="288"/>
      <c r="D58" s="210" t="s">
        <v>220</v>
      </c>
      <c r="E58" s="211"/>
      <c r="F58" s="212"/>
      <c r="G58" s="156"/>
      <c r="J58" s="54"/>
    </row>
    <row r="59" spans="1:7" ht="15" customHeight="1" thickBot="1">
      <c r="A59" s="12"/>
      <c r="B59" s="278" t="s">
        <v>29</v>
      </c>
      <c r="C59" s="279"/>
      <c r="D59" s="58"/>
      <c r="E59" s="58"/>
      <c r="F59" s="58"/>
      <c r="G59" s="170"/>
    </row>
    <row r="60" spans="1:7" ht="52.5" customHeight="1" thickBot="1">
      <c r="A60" s="46"/>
      <c r="B60" s="280" t="s">
        <v>165</v>
      </c>
      <c r="C60" s="281"/>
      <c r="D60" s="282" t="s">
        <v>281</v>
      </c>
      <c r="E60" s="283"/>
      <c r="F60" s="284"/>
      <c r="G60" s="171"/>
    </row>
    <row r="61" spans="1:7" ht="18" customHeight="1" thickBot="1">
      <c r="A61" s="285" t="s">
        <v>30</v>
      </c>
      <c r="B61" s="286"/>
      <c r="C61" s="286"/>
      <c r="D61" s="15"/>
      <c r="E61" s="15"/>
      <c r="F61" s="15"/>
      <c r="G61" s="172"/>
    </row>
    <row r="62" spans="1:7" ht="15" customHeight="1">
      <c r="A62" s="20"/>
      <c r="B62" s="34" t="s">
        <v>31</v>
      </c>
      <c r="C62" s="36"/>
      <c r="D62" s="35"/>
      <c r="E62" s="35"/>
      <c r="F62" s="35"/>
      <c r="G62" s="165"/>
    </row>
    <row r="63" spans="1:7" ht="15" customHeight="1">
      <c r="A63" s="9"/>
      <c r="B63" s="213" t="s">
        <v>111</v>
      </c>
      <c r="C63" s="214"/>
      <c r="D63" s="258" t="s">
        <v>221</v>
      </c>
      <c r="E63" s="259"/>
      <c r="F63" s="260"/>
      <c r="G63" s="203" t="s">
        <v>224</v>
      </c>
    </row>
    <row r="64" spans="1:7" ht="15" customHeight="1">
      <c r="A64" s="9"/>
      <c r="B64" s="213" t="s">
        <v>112</v>
      </c>
      <c r="C64" s="214"/>
      <c r="D64" s="258" t="s">
        <v>222</v>
      </c>
      <c r="E64" s="259"/>
      <c r="F64" s="260"/>
      <c r="G64" s="245"/>
    </row>
    <row r="65" spans="1:7" ht="30.75" customHeight="1">
      <c r="A65" s="9"/>
      <c r="B65" s="213" t="s">
        <v>113</v>
      </c>
      <c r="C65" s="214"/>
      <c r="D65" s="258" t="s">
        <v>223</v>
      </c>
      <c r="E65" s="259"/>
      <c r="F65" s="260"/>
      <c r="G65" s="224"/>
    </row>
    <row r="66" spans="1:7" ht="15" customHeight="1">
      <c r="A66" s="9"/>
      <c r="B66" s="26" t="s">
        <v>32</v>
      </c>
      <c r="C66" s="37"/>
      <c r="D66" s="37"/>
      <c r="E66" s="37"/>
      <c r="F66" s="37"/>
      <c r="G66" s="166"/>
    </row>
    <row r="67" spans="1:7" ht="15" customHeight="1">
      <c r="A67" s="9"/>
      <c r="B67" s="213" t="s">
        <v>114</v>
      </c>
      <c r="C67" s="214"/>
      <c r="D67" s="258" t="s">
        <v>153</v>
      </c>
      <c r="E67" s="259"/>
      <c r="F67" s="260"/>
      <c r="G67" s="156"/>
    </row>
    <row r="68" spans="1:7" ht="15" customHeight="1">
      <c r="A68" s="9"/>
      <c r="B68" s="213" t="s">
        <v>115</v>
      </c>
      <c r="C68" s="214"/>
      <c r="D68" s="258" t="s">
        <v>153</v>
      </c>
      <c r="E68" s="259"/>
      <c r="F68" s="260"/>
      <c r="G68" s="156"/>
    </row>
    <row r="69" spans="1:7" ht="15" customHeight="1">
      <c r="A69" s="9"/>
      <c r="B69" s="26" t="s">
        <v>33</v>
      </c>
      <c r="C69" s="37"/>
      <c r="D69" s="37"/>
      <c r="E69" s="37"/>
      <c r="F69" s="37"/>
      <c r="G69" s="166"/>
    </row>
    <row r="70" spans="1:7" s="2" customFormat="1" ht="62.25" customHeight="1">
      <c r="A70" s="9"/>
      <c r="B70" s="213" t="s">
        <v>114</v>
      </c>
      <c r="C70" s="214"/>
      <c r="D70" s="258" t="s">
        <v>225</v>
      </c>
      <c r="E70" s="259"/>
      <c r="F70" s="260"/>
      <c r="G70" s="201" t="s">
        <v>214</v>
      </c>
    </row>
    <row r="71" spans="1:7" s="2" customFormat="1" ht="50.25" customHeight="1">
      <c r="A71" s="9"/>
      <c r="B71" s="213" t="s">
        <v>115</v>
      </c>
      <c r="C71" s="214"/>
      <c r="D71" s="258" t="s">
        <v>226</v>
      </c>
      <c r="E71" s="259"/>
      <c r="F71" s="260"/>
      <c r="G71" s="202"/>
    </row>
    <row r="72" spans="1:7" s="2" customFormat="1" ht="15" customHeight="1">
      <c r="A72" s="9"/>
      <c r="B72" s="26" t="s">
        <v>34</v>
      </c>
      <c r="C72" s="27"/>
      <c r="D72" s="27"/>
      <c r="E72" s="27"/>
      <c r="F72" s="27"/>
      <c r="G72" s="50"/>
    </row>
    <row r="73" spans="1:7" ht="45" customHeight="1">
      <c r="A73" s="9"/>
      <c r="B73" s="213" t="s">
        <v>144</v>
      </c>
      <c r="C73" s="214"/>
      <c r="D73" s="258" t="s">
        <v>206</v>
      </c>
      <c r="E73" s="259"/>
      <c r="F73" s="260"/>
      <c r="G73" s="203"/>
    </row>
    <row r="74" spans="1:7" ht="21" customHeight="1">
      <c r="A74" s="9"/>
      <c r="B74" s="213" t="s">
        <v>145</v>
      </c>
      <c r="C74" s="214"/>
      <c r="D74" s="258" t="s">
        <v>227</v>
      </c>
      <c r="E74" s="259"/>
      <c r="F74" s="260"/>
      <c r="G74" s="224"/>
    </row>
    <row r="75" spans="1:10" s="56" customFormat="1" ht="18.75" customHeight="1">
      <c r="A75" s="55"/>
      <c r="B75" s="274" t="s">
        <v>116</v>
      </c>
      <c r="C75" s="275"/>
      <c r="D75" s="258" t="s">
        <v>279</v>
      </c>
      <c r="E75" s="276"/>
      <c r="F75" s="277"/>
      <c r="G75" s="242"/>
      <c r="J75" s="57"/>
    </row>
    <row r="76" spans="1:7" ht="15" customHeight="1">
      <c r="A76" s="9"/>
      <c r="B76" s="213" t="s">
        <v>117</v>
      </c>
      <c r="C76" s="214"/>
      <c r="D76" s="258" t="s">
        <v>159</v>
      </c>
      <c r="E76" s="259"/>
      <c r="F76" s="260"/>
      <c r="G76" s="243"/>
    </row>
    <row r="77" spans="1:7" ht="15" customHeight="1">
      <c r="A77" s="9"/>
      <c r="B77" s="213" t="s">
        <v>118</v>
      </c>
      <c r="C77" s="214"/>
      <c r="D77" s="258" t="s">
        <v>159</v>
      </c>
      <c r="E77" s="259"/>
      <c r="F77" s="260"/>
      <c r="G77" s="244"/>
    </row>
    <row r="78" spans="1:7" s="2" customFormat="1" ht="42" customHeight="1">
      <c r="A78" s="9"/>
      <c r="B78" s="213" t="s">
        <v>120</v>
      </c>
      <c r="C78" s="214"/>
      <c r="D78" s="258" t="s">
        <v>228</v>
      </c>
      <c r="E78" s="259"/>
      <c r="F78" s="260"/>
      <c r="G78" s="173" t="s">
        <v>214</v>
      </c>
    </row>
    <row r="79" spans="1:10" s="2" customFormat="1" ht="32.25">
      <c r="A79" s="9"/>
      <c r="B79" s="213" t="s">
        <v>121</v>
      </c>
      <c r="C79" s="214"/>
      <c r="D79" s="266" t="s">
        <v>229</v>
      </c>
      <c r="E79" s="267"/>
      <c r="F79" s="268"/>
      <c r="G79" s="173" t="s">
        <v>230</v>
      </c>
      <c r="J79" s="54"/>
    </row>
    <row r="80" spans="1:7" s="2" customFormat="1" ht="12.75" customHeight="1">
      <c r="A80" s="9"/>
      <c r="B80" s="213" t="s">
        <v>122</v>
      </c>
      <c r="C80" s="214"/>
      <c r="D80" s="258" t="s">
        <v>35</v>
      </c>
      <c r="E80" s="259"/>
      <c r="F80" s="260"/>
      <c r="G80" s="169" t="s">
        <v>214</v>
      </c>
    </row>
    <row r="81" spans="1:7" s="2" customFormat="1" ht="15" customHeight="1">
      <c r="A81" s="9"/>
      <c r="B81" s="213" t="s">
        <v>123</v>
      </c>
      <c r="C81" s="214"/>
      <c r="D81" s="258" t="s">
        <v>35</v>
      </c>
      <c r="E81" s="259"/>
      <c r="F81" s="260"/>
      <c r="G81" s="169" t="s">
        <v>214</v>
      </c>
    </row>
    <row r="82" spans="1:7" s="2" customFormat="1" ht="15" customHeight="1">
      <c r="A82" s="9"/>
      <c r="B82" s="26" t="s">
        <v>3</v>
      </c>
      <c r="C82" s="27"/>
      <c r="D82" s="27"/>
      <c r="E82" s="27"/>
      <c r="F82" s="27"/>
      <c r="G82" s="50"/>
    </row>
    <row r="83" spans="1:7" s="2" customFormat="1" ht="21" customHeight="1">
      <c r="A83" s="9"/>
      <c r="B83" s="256" t="s">
        <v>119</v>
      </c>
      <c r="C83" s="257"/>
      <c r="D83" s="210" t="s">
        <v>138</v>
      </c>
      <c r="E83" s="211"/>
      <c r="F83" s="212"/>
      <c r="G83" s="169"/>
    </row>
    <row r="84" spans="1:7" s="2" customFormat="1" ht="51" customHeight="1">
      <c r="A84" s="9"/>
      <c r="B84" s="269" t="s">
        <v>1</v>
      </c>
      <c r="C84" s="270"/>
      <c r="D84" s="271" t="s">
        <v>231</v>
      </c>
      <c r="E84" s="272"/>
      <c r="F84" s="273"/>
      <c r="G84" s="203" t="s">
        <v>232</v>
      </c>
    </row>
    <row r="85" spans="1:7" s="2" customFormat="1" ht="27.75" customHeight="1">
      <c r="A85" s="9"/>
      <c r="B85" s="263" t="s">
        <v>13</v>
      </c>
      <c r="C85" s="264"/>
      <c r="D85" s="265" t="s">
        <v>164</v>
      </c>
      <c r="E85" s="261"/>
      <c r="F85" s="262"/>
      <c r="G85" s="224"/>
    </row>
    <row r="86" spans="1:7" s="2" customFormat="1" ht="12.75">
      <c r="A86" s="9"/>
      <c r="B86" s="28" t="s">
        <v>2</v>
      </c>
      <c r="C86" s="29"/>
      <c r="D86" s="25"/>
      <c r="E86" s="14"/>
      <c r="F86" s="14"/>
      <c r="G86" s="156"/>
    </row>
    <row r="87" spans="1:7" s="2" customFormat="1" ht="33.75" customHeight="1">
      <c r="A87" s="9"/>
      <c r="B87" s="256" t="s">
        <v>4</v>
      </c>
      <c r="C87" s="257"/>
      <c r="D87" s="265" t="s">
        <v>159</v>
      </c>
      <c r="E87" s="261"/>
      <c r="F87" s="262"/>
      <c r="G87" s="174"/>
    </row>
    <row r="88" spans="1:7" s="2" customFormat="1" ht="25.5" customHeight="1">
      <c r="A88" s="9"/>
      <c r="B88" s="213" t="s">
        <v>157</v>
      </c>
      <c r="C88" s="214"/>
      <c r="D88" s="265" t="s">
        <v>159</v>
      </c>
      <c r="E88" s="261"/>
      <c r="F88" s="262"/>
      <c r="G88" s="174"/>
    </row>
    <row r="89" spans="1:7" s="2" customFormat="1" ht="21" customHeight="1">
      <c r="A89" s="9"/>
      <c r="B89" s="213" t="s">
        <v>124</v>
      </c>
      <c r="C89" s="214"/>
      <c r="D89" s="265" t="s">
        <v>159</v>
      </c>
      <c r="E89" s="261"/>
      <c r="F89" s="262"/>
      <c r="G89" s="174"/>
    </row>
    <row r="90" spans="1:7" s="2" customFormat="1" ht="21" customHeight="1">
      <c r="A90" s="9"/>
      <c r="B90" s="11" t="s">
        <v>5</v>
      </c>
      <c r="C90" s="30"/>
      <c r="D90" s="265"/>
      <c r="E90" s="261"/>
      <c r="F90" s="262"/>
      <c r="G90" s="156"/>
    </row>
    <row r="91" spans="1:7" s="2" customFormat="1" ht="27" customHeight="1">
      <c r="A91" s="9"/>
      <c r="B91" s="256" t="s">
        <v>6</v>
      </c>
      <c r="C91" s="257"/>
      <c r="D91" s="210" t="s">
        <v>159</v>
      </c>
      <c r="E91" s="261"/>
      <c r="F91" s="262"/>
      <c r="G91" s="175"/>
    </row>
    <row r="92" spans="1:7" s="2" customFormat="1" ht="28.5" customHeight="1">
      <c r="A92" s="9"/>
      <c r="B92" s="256" t="s">
        <v>154</v>
      </c>
      <c r="C92" s="257"/>
      <c r="D92" s="210" t="s">
        <v>159</v>
      </c>
      <c r="E92" s="261"/>
      <c r="F92" s="262"/>
      <c r="G92" s="174"/>
    </row>
    <row r="93" spans="1:7" s="2" customFormat="1" ht="15" customHeight="1">
      <c r="A93" s="9"/>
      <c r="B93" s="26" t="s">
        <v>36</v>
      </c>
      <c r="C93" s="27"/>
      <c r="D93" s="27"/>
      <c r="E93" s="27"/>
      <c r="F93" s="27"/>
      <c r="G93" s="50"/>
    </row>
    <row r="94" spans="1:7" s="2" customFormat="1" ht="15" customHeight="1">
      <c r="A94" s="9"/>
      <c r="B94" s="213" t="s">
        <v>125</v>
      </c>
      <c r="C94" s="214"/>
      <c r="D94" s="258" t="s">
        <v>288</v>
      </c>
      <c r="E94" s="259"/>
      <c r="F94" s="260"/>
      <c r="G94" s="49"/>
    </row>
    <row r="95" spans="1:7" s="2" customFormat="1" ht="15" customHeight="1">
      <c r="A95" s="9"/>
      <c r="B95" s="213" t="s">
        <v>126</v>
      </c>
      <c r="C95" s="214"/>
      <c r="D95" s="258" t="s">
        <v>172</v>
      </c>
      <c r="E95" s="259"/>
      <c r="F95" s="260"/>
      <c r="G95" s="49"/>
    </row>
    <row r="96" spans="1:7" s="2" customFormat="1" ht="15" customHeight="1">
      <c r="A96" s="9"/>
      <c r="B96" s="213" t="s">
        <v>127</v>
      </c>
      <c r="C96" s="214"/>
      <c r="D96" s="258">
        <v>1</v>
      </c>
      <c r="E96" s="259"/>
      <c r="F96" s="260"/>
      <c r="G96" s="49"/>
    </row>
    <row r="97" spans="1:7" s="2" customFormat="1" ht="12.75">
      <c r="A97" s="9"/>
      <c r="B97" s="213" t="s">
        <v>7</v>
      </c>
      <c r="C97" s="214"/>
      <c r="D97" s="258">
        <v>20</v>
      </c>
      <c r="E97" s="259"/>
      <c r="F97" s="260"/>
      <c r="G97" s="169"/>
    </row>
    <row r="98" spans="1:8" s="2" customFormat="1" ht="66" customHeight="1">
      <c r="A98" s="21"/>
      <c r="B98" s="213" t="s">
        <v>128</v>
      </c>
      <c r="C98" s="214"/>
      <c r="D98" s="210" t="s">
        <v>291</v>
      </c>
      <c r="E98" s="211"/>
      <c r="F98" s="212"/>
      <c r="G98" s="182" t="s">
        <v>292</v>
      </c>
      <c r="H98" s="151"/>
    </row>
    <row r="99" spans="1:7" s="2" customFormat="1" ht="15" customHeight="1" thickBot="1">
      <c r="A99" s="21"/>
      <c r="B99" s="232" t="s">
        <v>129</v>
      </c>
      <c r="C99" s="233"/>
      <c r="D99" s="217" t="s">
        <v>138</v>
      </c>
      <c r="E99" s="218"/>
      <c r="F99" s="219"/>
      <c r="G99" s="176"/>
    </row>
    <row r="100" spans="1:7" ht="18" customHeight="1" thickBot="1">
      <c r="A100" s="228" t="s">
        <v>37</v>
      </c>
      <c r="B100" s="229"/>
      <c r="C100" s="229"/>
      <c r="D100" s="10"/>
      <c r="E100" s="10"/>
      <c r="F100" s="10"/>
      <c r="G100" s="177"/>
    </row>
    <row r="101" spans="1:7" ht="15" customHeight="1">
      <c r="A101" s="38"/>
      <c r="B101" s="41" t="s">
        <v>38</v>
      </c>
      <c r="C101" s="42"/>
      <c r="D101" s="42"/>
      <c r="E101" s="42"/>
      <c r="F101" s="42"/>
      <c r="G101" s="48"/>
    </row>
    <row r="102" spans="1:10" s="2" customFormat="1" ht="54.75" customHeight="1">
      <c r="A102" s="22"/>
      <c r="B102" s="230" t="s">
        <v>139</v>
      </c>
      <c r="C102" s="231"/>
      <c r="D102" s="234" t="s">
        <v>233</v>
      </c>
      <c r="E102" s="235"/>
      <c r="F102" s="236"/>
      <c r="G102" s="169" t="s">
        <v>214</v>
      </c>
      <c r="J102" s="54"/>
    </row>
    <row r="103" spans="1:7" s="2" customFormat="1" ht="30.75" customHeight="1">
      <c r="A103" s="22"/>
      <c r="B103" s="213" t="s">
        <v>130</v>
      </c>
      <c r="C103" s="214"/>
      <c r="D103" s="225" t="s">
        <v>204</v>
      </c>
      <c r="E103" s="226"/>
      <c r="F103" s="227"/>
      <c r="G103" s="156"/>
    </row>
    <row r="104" spans="1:10" s="2" customFormat="1" ht="30.75" customHeight="1">
      <c r="A104" s="22"/>
      <c r="B104" s="213" t="s">
        <v>131</v>
      </c>
      <c r="C104" s="214"/>
      <c r="D104" s="210" t="s">
        <v>219</v>
      </c>
      <c r="E104" s="211"/>
      <c r="F104" s="212"/>
      <c r="G104" s="169"/>
      <c r="J104" s="54"/>
    </row>
    <row r="105" spans="1:7" ht="21" customHeight="1">
      <c r="A105" s="23"/>
      <c r="B105" s="213" t="s">
        <v>132</v>
      </c>
      <c r="C105" s="214"/>
      <c r="D105" s="205" t="s">
        <v>219</v>
      </c>
      <c r="E105" s="206"/>
      <c r="F105" s="207"/>
      <c r="G105" s="178"/>
    </row>
    <row r="106" spans="1:7" ht="15.75" customHeight="1">
      <c r="A106" s="23"/>
      <c r="B106" s="43" t="s">
        <v>133</v>
      </c>
      <c r="C106" s="44"/>
      <c r="D106" s="44"/>
      <c r="E106" s="44"/>
      <c r="F106" s="44"/>
      <c r="G106" s="47"/>
    </row>
    <row r="107" spans="1:7" s="2" customFormat="1" ht="45" customHeight="1">
      <c r="A107" s="22"/>
      <c r="B107" s="256" t="s">
        <v>139</v>
      </c>
      <c r="C107" s="257"/>
      <c r="D107" s="210" t="s">
        <v>234</v>
      </c>
      <c r="E107" s="211"/>
      <c r="F107" s="212"/>
      <c r="G107" s="169" t="s">
        <v>146</v>
      </c>
    </row>
    <row r="108" spans="1:7" ht="30" customHeight="1">
      <c r="A108" s="23"/>
      <c r="B108" s="256" t="s">
        <v>130</v>
      </c>
      <c r="C108" s="257"/>
      <c r="D108" s="210" t="s">
        <v>138</v>
      </c>
      <c r="E108" s="211"/>
      <c r="F108" s="212"/>
      <c r="G108" s="178"/>
    </row>
    <row r="109" spans="1:7" ht="15" customHeight="1">
      <c r="A109" s="23"/>
      <c r="B109" s="26" t="s">
        <v>40</v>
      </c>
      <c r="C109" s="44"/>
      <c r="D109" s="44"/>
      <c r="E109" s="44"/>
      <c r="F109" s="44"/>
      <c r="G109" s="47"/>
    </row>
    <row r="110" spans="1:7" s="2" customFormat="1" ht="48" customHeight="1">
      <c r="A110" s="22"/>
      <c r="B110" s="213" t="s">
        <v>134</v>
      </c>
      <c r="C110" s="214"/>
      <c r="D110" s="210" t="s">
        <v>234</v>
      </c>
      <c r="E110" s="211"/>
      <c r="F110" s="212"/>
      <c r="G110" s="169" t="s">
        <v>146</v>
      </c>
    </row>
    <row r="111" spans="1:7" ht="30" customHeight="1" thickBot="1">
      <c r="A111" s="31"/>
      <c r="B111" s="232" t="s">
        <v>130</v>
      </c>
      <c r="C111" s="233"/>
      <c r="D111" s="217" t="s">
        <v>138</v>
      </c>
      <c r="E111" s="218"/>
      <c r="F111" s="219"/>
      <c r="G111" s="179"/>
    </row>
    <row r="112" spans="1:7" ht="18" customHeight="1" thickBot="1">
      <c r="A112" s="228" t="s">
        <v>149</v>
      </c>
      <c r="B112" s="229"/>
      <c r="C112" s="229"/>
      <c r="D112" s="10"/>
      <c r="E112" s="10"/>
      <c r="F112" s="10"/>
      <c r="G112" s="177"/>
    </row>
    <row r="113" spans="1:7" ht="15" customHeight="1">
      <c r="A113" s="38"/>
      <c r="B113" s="39" t="s">
        <v>8</v>
      </c>
      <c r="C113" s="35"/>
      <c r="D113" s="35"/>
      <c r="E113" s="35"/>
      <c r="F113" s="35"/>
      <c r="G113" s="165"/>
    </row>
    <row r="114" spans="1:7" ht="15" customHeight="1">
      <c r="A114" s="59"/>
      <c r="B114" s="208" t="s">
        <v>9</v>
      </c>
      <c r="C114" s="209"/>
      <c r="D114" s="210" t="s">
        <v>235</v>
      </c>
      <c r="E114" s="211"/>
      <c r="F114" s="212"/>
      <c r="G114" s="155"/>
    </row>
    <row r="115" spans="1:7" ht="15.75" customHeight="1">
      <c r="A115" s="23"/>
      <c r="B115" s="208" t="s">
        <v>130</v>
      </c>
      <c r="C115" s="209"/>
      <c r="D115" s="205" t="s">
        <v>235</v>
      </c>
      <c r="E115" s="206"/>
      <c r="F115" s="207"/>
      <c r="G115" s="156"/>
    </row>
    <row r="116" spans="1:7" ht="15" customHeight="1">
      <c r="A116" s="23"/>
      <c r="B116" s="40" t="s">
        <v>10</v>
      </c>
      <c r="C116" s="37"/>
      <c r="D116" s="37"/>
      <c r="E116" s="37"/>
      <c r="F116" s="37"/>
      <c r="G116" s="166"/>
    </row>
    <row r="117" spans="1:7" ht="31.5" customHeight="1">
      <c r="A117" s="32"/>
      <c r="B117" s="208" t="s">
        <v>9</v>
      </c>
      <c r="C117" s="246"/>
      <c r="D117" s="210" t="s">
        <v>280</v>
      </c>
      <c r="E117" s="211"/>
      <c r="F117" s="212"/>
      <c r="G117" s="203" t="s">
        <v>214</v>
      </c>
    </row>
    <row r="118" spans="1:7" ht="23.25" customHeight="1" thickBot="1">
      <c r="A118" s="31"/>
      <c r="B118" s="215" t="s">
        <v>130</v>
      </c>
      <c r="C118" s="216"/>
      <c r="D118" s="217" t="s">
        <v>138</v>
      </c>
      <c r="E118" s="218"/>
      <c r="F118" s="219"/>
      <c r="G118" s="204"/>
    </row>
    <row r="119" spans="1:7" ht="18" customHeight="1">
      <c r="A119" s="223" t="s">
        <v>135</v>
      </c>
      <c r="B119" s="223"/>
      <c r="C119" s="223"/>
      <c r="D119" s="8"/>
      <c r="E119" s="8"/>
      <c r="F119" s="8"/>
      <c r="G119" s="180"/>
    </row>
    <row r="120" spans="2:7" ht="29.25" customHeight="1">
      <c r="B120" s="221" t="s">
        <v>147</v>
      </c>
      <c r="C120" s="221"/>
      <c r="D120" s="221"/>
      <c r="E120" s="221"/>
      <c r="F120" s="221"/>
      <c r="G120" s="181"/>
    </row>
    <row r="121" spans="2:7" ht="16.5" customHeight="1">
      <c r="B121" s="222" t="s">
        <v>140</v>
      </c>
      <c r="C121" s="222"/>
      <c r="D121" s="222"/>
      <c r="E121" s="222"/>
      <c r="F121" s="222"/>
      <c r="G121" s="181"/>
    </row>
    <row r="122" spans="2:7" ht="32.25" customHeight="1">
      <c r="B122" s="221" t="s">
        <v>160</v>
      </c>
      <c r="C122" s="221"/>
      <c r="D122" s="221"/>
      <c r="E122" s="221"/>
      <c r="F122" s="221"/>
      <c r="G122" s="181"/>
    </row>
    <row r="123" spans="2:7" ht="29.25" customHeight="1">
      <c r="B123" s="220" t="s">
        <v>156</v>
      </c>
      <c r="C123" s="220"/>
      <c r="D123" s="220"/>
      <c r="E123" s="220"/>
      <c r="F123" s="220"/>
      <c r="G123" s="181"/>
    </row>
    <row r="124" spans="2:7" ht="30.75" customHeight="1">
      <c r="B124" s="220" t="s">
        <v>155</v>
      </c>
      <c r="C124" s="220"/>
      <c r="D124" s="220"/>
      <c r="E124" s="220"/>
      <c r="F124" s="220"/>
      <c r="G124" s="7"/>
    </row>
    <row r="125" spans="2:7" ht="27.75" customHeight="1">
      <c r="B125" s="379" t="s">
        <v>294</v>
      </c>
      <c r="C125" s="379"/>
      <c r="D125" s="379"/>
      <c r="E125" s="379"/>
      <c r="F125" s="379"/>
      <c r="G125" s="7"/>
    </row>
  </sheetData>
  <sheetProtection/>
  <mergeCells count="205">
    <mergeCell ref="D13:F13"/>
    <mergeCell ref="B19:C19"/>
    <mergeCell ref="A3:A5"/>
    <mergeCell ref="B3:C5"/>
    <mergeCell ref="D3:F5"/>
    <mergeCell ref="D18:F18"/>
    <mergeCell ref="B15:C15"/>
    <mergeCell ref="D15:F15"/>
    <mergeCell ref="B16:C16"/>
    <mergeCell ref="D16:F16"/>
    <mergeCell ref="G3:G5"/>
    <mergeCell ref="B14:C14"/>
    <mergeCell ref="D14:F14"/>
    <mergeCell ref="B7:C7"/>
    <mergeCell ref="D7:F7"/>
    <mergeCell ref="B8:C8"/>
    <mergeCell ref="B10:C10"/>
    <mergeCell ref="D10:F10"/>
    <mergeCell ref="B11:C11"/>
    <mergeCell ref="B13:C13"/>
    <mergeCell ref="G39:G40"/>
    <mergeCell ref="D52:F52"/>
    <mergeCell ref="A6:C6"/>
    <mergeCell ref="A1:G1"/>
    <mergeCell ref="D11:F11"/>
    <mergeCell ref="A12:C12"/>
    <mergeCell ref="B9:C9"/>
    <mergeCell ref="D9:F9"/>
    <mergeCell ref="A2:G2"/>
    <mergeCell ref="D19:F19"/>
    <mergeCell ref="B20:C20"/>
    <mergeCell ref="D20:F20"/>
    <mergeCell ref="B17:C17"/>
    <mergeCell ref="D17:F17"/>
    <mergeCell ref="B18:C18"/>
    <mergeCell ref="A25:C25"/>
    <mergeCell ref="B26:C26"/>
    <mergeCell ref="B21:C21"/>
    <mergeCell ref="E21:F21"/>
    <mergeCell ref="B22:C22"/>
    <mergeCell ref="D22:F22"/>
    <mergeCell ref="B23:C23"/>
    <mergeCell ref="D23:F23"/>
    <mergeCell ref="B24:C24"/>
    <mergeCell ref="D24:F24"/>
    <mergeCell ref="B37:C37"/>
    <mergeCell ref="D37:F37"/>
    <mergeCell ref="B30:C30"/>
    <mergeCell ref="D30:F30"/>
    <mergeCell ref="B31:C31"/>
    <mergeCell ref="B32:C32"/>
    <mergeCell ref="D32:F32"/>
    <mergeCell ref="B33:C33"/>
    <mergeCell ref="D33:F33"/>
    <mergeCell ref="B34:C34"/>
    <mergeCell ref="D34:F34"/>
    <mergeCell ref="B35:C35"/>
    <mergeCell ref="D35:F35"/>
    <mergeCell ref="D28:F28"/>
    <mergeCell ref="B36:C36"/>
    <mergeCell ref="B42:C42"/>
    <mergeCell ref="D42:F42"/>
    <mergeCell ref="B39:C39"/>
    <mergeCell ref="B40:C40"/>
    <mergeCell ref="B41:C41"/>
    <mergeCell ref="B44:C44"/>
    <mergeCell ref="D44:F44"/>
    <mergeCell ref="D39:F40"/>
    <mergeCell ref="D27:F27"/>
    <mergeCell ref="B28:C28"/>
    <mergeCell ref="B29:C29"/>
    <mergeCell ref="D29:F29"/>
    <mergeCell ref="B27:C27"/>
    <mergeCell ref="B38:C38"/>
    <mergeCell ref="D38:F38"/>
    <mergeCell ref="D41:F41"/>
    <mergeCell ref="B55:C55"/>
    <mergeCell ref="B50:C50"/>
    <mergeCell ref="D50:F50"/>
    <mergeCell ref="B51:C51"/>
    <mergeCell ref="D51:F51"/>
    <mergeCell ref="B52:C52"/>
    <mergeCell ref="B53:C53"/>
    <mergeCell ref="D53:F53"/>
    <mergeCell ref="B46:C46"/>
    <mergeCell ref="B47:C47"/>
    <mergeCell ref="B45:C45"/>
    <mergeCell ref="B54:C54"/>
    <mergeCell ref="D54:F54"/>
    <mergeCell ref="B48:C48"/>
    <mergeCell ref="D45:F45"/>
    <mergeCell ref="B58:C58"/>
    <mergeCell ref="D58:F58"/>
    <mergeCell ref="B56:C56"/>
    <mergeCell ref="D56:F56"/>
    <mergeCell ref="B57:C57"/>
    <mergeCell ref="D57:F57"/>
    <mergeCell ref="D73:F73"/>
    <mergeCell ref="B59:C59"/>
    <mergeCell ref="B60:C60"/>
    <mergeCell ref="D60:F60"/>
    <mergeCell ref="B63:C63"/>
    <mergeCell ref="D63:F63"/>
    <mergeCell ref="A61:C61"/>
    <mergeCell ref="B73:C73"/>
    <mergeCell ref="B64:C64"/>
    <mergeCell ref="D64:F64"/>
    <mergeCell ref="B65:C65"/>
    <mergeCell ref="D65:F65"/>
    <mergeCell ref="B67:C67"/>
    <mergeCell ref="D67:F67"/>
    <mergeCell ref="B68:C68"/>
    <mergeCell ref="D68:F68"/>
    <mergeCell ref="B74:C74"/>
    <mergeCell ref="D74:F74"/>
    <mergeCell ref="B78:C78"/>
    <mergeCell ref="D78:F78"/>
    <mergeCell ref="B71:C71"/>
    <mergeCell ref="D71:F71"/>
    <mergeCell ref="B70:C70"/>
    <mergeCell ref="D70:F70"/>
    <mergeCell ref="B84:C84"/>
    <mergeCell ref="D84:F84"/>
    <mergeCell ref="B75:C75"/>
    <mergeCell ref="D75:F75"/>
    <mergeCell ref="B76:C76"/>
    <mergeCell ref="D76:F76"/>
    <mergeCell ref="B77:C77"/>
    <mergeCell ref="D77:F77"/>
    <mergeCell ref="B88:C88"/>
    <mergeCell ref="D88:F88"/>
    <mergeCell ref="B79:C79"/>
    <mergeCell ref="D79:F79"/>
    <mergeCell ref="B83:C83"/>
    <mergeCell ref="D83:F83"/>
    <mergeCell ref="B80:C80"/>
    <mergeCell ref="D80:F80"/>
    <mergeCell ref="B81:C81"/>
    <mergeCell ref="D81:F81"/>
    <mergeCell ref="D95:F95"/>
    <mergeCell ref="B85:C85"/>
    <mergeCell ref="D85:F85"/>
    <mergeCell ref="B87:C87"/>
    <mergeCell ref="D87:F87"/>
    <mergeCell ref="B89:C89"/>
    <mergeCell ref="D89:F89"/>
    <mergeCell ref="B91:C91"/>
    <mergeCell ref="D91:F91"/>
    <mergeCell ref="D90:F90"/>
    <mergeCell ref="D110:F110"/>
    <mergeCell ref="B103:C103"/>
    <mergeCell ref="D96:F96"/>
    <mergeCell ref="B97:C97"/>
    <mergeCell ref="D97:F97"/>
    <mergeCell ref="B92:C92"/>
    <mergeCell ref="D92:F92"/>
    <mergeCell ref="B94:C94"/>
    <mergeCell ref="D94:F94"/>
    <mergeCell ref="B95:C95"/>
    <mergeCell ref="B105:C105"/>
    <mergeCell ref="D46:F48"/>
    <mergeCell ref="G46:G48"/>
    <mergeCell ref="D105:F105"/>
    <mergeCell ref="A112:C112"/>
    <mergeCell ref="D107:F107"/>
    <mergeCell ref="B108:C108"/>
    <mergeCell ref="B107:C107"/>
    <mergeCell ref="D108:F108"/>
    <mergeCell ref="B110:C110"/>
    <mergeCell ref="G18:G19"/>
    <mergeCell ref="G13:G16"/>
    <mergeCell ref="G75:G77"/>
    <mergeCell ref="G63:G65"/>
    <mergeCell ref="B117:C117"/>
    <mergeCell ref="D117:F117"/>
    <mergeCell ref="B111:C111"/>
    <mergeCell ref="D111:F111"/>
    <mergeCell ref="B104:C104"/>
    <mergeCell ref="D104:F104"/>
    <mergeCell ref="A119:C119"/>
    <mergeCell ref="G84:G85"/>
    <mergeCell ref="G73:G74"/>
    <mergeCell ref="D103:F103"/>
    <mergeCell ref="A100:C100"/>
    <mergeCell ref="B102:C102"/>
    <mergeCell ref="D98:F98"/>
    <mergeCell ref="B99:C99"/>
    <mergeCell ref="D99:F99"/>
    <mergeCell ref="D102:F102"/>
    <mergeCell ref="B125:F125"/>
    <mergeCell ref="B124:F124"/>
    <mergeCell ref="B123:F123"/>
    <mergeCell ref="B122:F122"/>
    <mergeCell ref="B121:F121"/>
    <mergeCell ref="B120:F120"/>
    <mergeCell ref="G70:G71"/>
    <mergeCell ref="G117:G118"/>
    <mergeCell ref="D115:F115"/>
    <mergeCell ref="B115:C115"/>
    <mergeCell ref="B114:C114"/>
    <mergeCell ref="D114:F114"/>
    <mergeCell ref="B98:C98"/>
    <mergeCell ref="B96:C96"/>
    <mergeCell ref="B118:C118"/>
    <mergeCell ref="D118:F118"/>
  </mergeCells>
  <printOptions/>
  <pageMargins left="0.9" right="0.75" top="0.68" bottom="0.73" header="0.49" footer="0.59"/>
  <pageSetup fitToHeight="6" fitToWidth="1"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C25" sqref="C25"/>
    </sheetView>
  </sheetViews>
  <sheetFormatPr defaultColWidth="9.33203125" defaultRowHeight="10.5"/>
  <cols>
    <col min="1" max="1" width="32.5" style="69" customWidth="1"/>
    <col min="2" max="10" width="12.5" style="68" customWidth="1"/>
    <col min="11" max="11" width="12.5" style="69" customWidth="1"/>
    <col min="12" max="16384" width="9.33203125" style="69" customWidth="1"/>
  </cols>
  <sheetData>
    <row r="1" ht="15">
      <c r="A1" s="60" t="s">
        <v>236</v>
      </c>
    </row>
    <row r="2" ht="13.5">
      <c r="A2" s="61" t="s">
        <v>237</v>
      </c>
    </row>
    <row r="3" spans="1:11" ht="39">
      <c r="A3" s="66" t="s">
        <v>205</v>
      </c>
      <c r="B3" s="62" t="s">
        <v>238</v>
      </c>
      <c r="C3" s="63" t="s">
        <v>239</v>
      </c>
      <c r="D3" s="63" t="s">
        <v>240</v>
      </c>
      <c r="E3" s="63" t="s">
        <v>241</v>
      </c>
      <c r="F3" s="63" t="s">
        <v>242</v>
      </c>
      <c r="G3" s="63" t="s">
        <v>243</v>
      </c>
      <c r="H3" s="63" t="s">
        <v>244</v>
      </c>
      <c r="I3" s="63" t="s">
        <v>245</v>
      </c>
      <c r="J3" s="63" t="s">
        <v>246</v>
      </c>
      <c r="K3" s="63" t="s">
        <v>247</v>
      </c>
    </row>
    <row r="4" spans="1:11" ht="12.75">
      <c r="A4" s="77" t="s">
        <v>258</v>
      </c>
      <c r="B4" s="75">
        <v>2550.0032294873727</v>
      </c>
      <c r="C4" s="64" t="s">
        <v>259</v>
      </c>
      <c r="D4" s="67">
        <v>35699.50199554975</v>
      </c>
      <c r="E4" s="64">
        <v>1</v>
      </c>
      <c r="F4" s="67">
        <v>1610.00710487222</v>
      </c>
      <c r="G4" s="67">
        <v>190.1091566731974</v>
      </c>
      <c r="H4" s="73">
        <v>0.9999017266</v>
      </c>
      <c r="I4" s="67">
        <v>510.0437057291106</v>
      </c>
      <c r="J4" s="73">
        <v>4.999577880962431</v>
      </c>
      <c r="K4" s="72">
        <v>0.7499982878000001</v>
      </c>
    </row>
    <row r="5" spans="1:11" ht="12.75">
      <c r="A5" s="78" t="s">
        <v>260</v>
      </c>
      <c r="B5" s="75">
        <v>15000</v>
      </c>
      <c r="C5" s="64" t="s">
        <v>259</v>
      </c>
      <c r="D5" s="67">
        <v>384300</v>
      </c>
      <c r="E5" s="64">
        <v>1</v>
      </c>
      <c r="F5" s="67">
        <v>8189.979977178288</v>
      </c>
      <c r="G5" s="67">
        <v>0</v>
      </c>
      <c r="H5" s="73">
        <v>0.7999195234</v>
      </c>
      <c r="I5" s="67">
        <v>0</v>
      </c>
      <c r="J5" s="64" t="s">
        <v>262</v>
      </c>
      <c r="K5" s="72" t="s">
        <v>262</v>
      </c>
    </row>
    <row r="6" spans="1:11" ht="12.75">
      <c r="A6" s="79" t="s">
        <v>261</v>
      </c>
      <c r="B6" s="75">
        <v>34499.96770512627</v>
      </c>
      <c r="C6" s="64" t="s">
        <v>259</v>
      </c>
      <c r="D6" s="67">
        <v>1245987.002437043</v>
      </c>
      <c r="E6" s="64">
        <v>1</v>
      </c>
      <c r="F6" s="67">
        <v>17080.005167179796</v>
      </c>
      <c r="G6" s="67">
        <v>159.9672745279566</v>
      </c>
      <c r="H6" s="73">
        <v>0.7999195234</v>
      </c>
      <c r="I6" s="67">
        <v>0</v>
      </c>
      <c r="J6" s="64" t="s">
        <v>262</v>
      </c>
      <c r="K6" s="72">
        <v>0.2376878778</v>
      </c>
    </row>
    <row r="7" spans="1:11" ht="12.75">
      <c r="A7" s="76" t="s">
        <v>257</v>
      </c>
      <c r="B7" s="74">
        <f>SUM(B4:B6)</f>
        <v>52049.970934613644</v>
      </c>
      <c r="C7" s="70"/>
      <c r="D7" s="74">
        <f>SUM(D4:D6)</f>
        <v>1665986.5044325928</v>
      </c>
      <c r="E7" s="70"/>
      <c r="F7" s="74">
        <f>SUM(F4:F6)</f>
        <v>26879.9922492303</v>
      </c>
      <c r="G7" s="74">
        <f>SUM(G4:G6)</f>
        <v>350.076431201154</v>
      </c>
      <c r="H7" s="70"/>
      <c r="I7" s="70"/>
      <c r="J7" s="74">
        <f>SUM(J4:J6)</f>
        <v>4.999577880962431</v>
      </c>
      <c r="K7" s="70"/>
    </row>
    <row r="8" spans="1:11" ht="26.25">
      <c r="A8" s="65" t="s">
        <v>248</v>
      </c>
      <c r="B8" s="70"/>
      <c r="C8" s="70"/>
      <c r="D8" s="70"/>
      <c r="E8" s="70"/>
      <c r="F8" s="70"/>
      <c r="G8" s="70"/>
      <c r="H8" s="147">
        <f>SUMPRODUCT(H4:H6,B4:B6)/B7</f>
        <v>0.8097169402831068</v>
      </c>
      <c r="I8" s="147">
        <f>SUMPRODUCT(I4:I6,B4:B6)/B7</f>
        <v>24.987777580563858</v>
      </c>
      <c r="J8" s="148"/>
      <c r="K8" s="149">
        <f>SUMPRODUCT(K4:K6,B4:B6)/B7</f>
        <v>0.19428871875267384</v>
      </c>
    </row>
    <row r="9" ht="12.75">
      <c r="A9" s="71"/>
    </row>
    <row r="13" spans="2:11" ht="12.75">
      <c r="B13" s="146"/>
      <c r="C13" s="146"/>
      <c r="D13" s="146"/>
      <c r="E13" s="146"/>
      <c r="F13" s="146"/>
      <c r="G13" s="146"/>
      <c r="H13" s="146"/>
      <c r="I13" s="146"/>
      <c r="J13" s="146"/>
      <c r="K13" s="146"/>
    </row>
    <row r="14" spans="2:11" ht="12.75">
      <c r="B14" s="146"/>
      <c r="C14" s="146"/>
      <c r="D14" s="146"/>
      <c r="E14" s="146"/>
      <c r="F14" s="146"/>
      <c r="G14" s="146"/>
      <c r="H14" s="146"/>
      <c r="I14" s="146"/>
      <c r="J14" s="146"/>
      <c r="K14" s="146"/>
    </row>
    <row r="15" spans="2:11" ht="12.75">
      <c r="B15" s="146"/>
      <c r="C15" s="146"/>
      <c r="D15" s="146"/>
      <c r="E15" s="146"/>
      <c r="F15" s="146"/>
      <c r="G15" s="146"/>
      <c r="H15" s="146"/>
      <c r="I15" s="146"/>
      <c r="J15" s="146"/>
      <c r="K15" s="14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D31" sqref="D31"/>
    </sheetView>
  </sheetViews>
  <sheetFormatPr defaultColWidth="10.66015625" defaultRowHeight="11.25" customHeight="1"/>
  <cols>
    <col min="1" max="1" width="36.83203125" style="81" customWidth="1"/>
    <col min="2" max="2" width="16.83203125" style="81" customWidth="1"/>
    <col min="3" max="3" width="14" style="81" customWidth="1"/>
    <col min="4" max="4" width="23.16015625" style="81" customWidth="1"/>
    <col min="5" max="5" width="14.5" style="81" customWidth="1"/>
    <col min="6" max="10" width="11.83203125" style="82" customWidth="1"/>
    <col min="11" max="11" width="11.83203125" style="81" customWidth="1"/>
    <col min="12" max="16384" width="10.66015625" style="81" customWidth="1"/>
  </cols>
  <sheetData>
    <row r="1" ht="25.5" customHeight="1">
      <c r="A1" s="80" t="s">
        <v>249</v>
      </c>
    </row>
    <row r="2" spans="1:11" s="83" customFormat="1" ht="38.25" customHeight="1">
      <c r="A2" s="107"/>
      <c r="B2" s="107"/>
      <c r="C2" s="107"/>
      <c r="D2" s="107"/>
      <c r="E2" s="100" t="s">
        <v>250</v>
      </c>
      <c r="F2" s="373" t="s">
        <v>251</v>
      </c>
      <c r="G2" s="374"/>
      <c r="H2" s="375"/>
      <c r="I2" s="373" t="s">
        <v>263</v>
      </c>
      <c r="J2" s="374"/>
      <c r="K2" s="375"/>
    </row>
    <row r="3" spans="1:11" s="92" customFormat="1" ht="48.75" customHeight="1">
      <c r="A3" s="99" t="s">
        <v>205</v>
      </c>
      <c r="B3" s="99" t="s">
        <v>264</v>
      </c>
      <c r="C3" s="63" t="s">
        <v>241</v>
      </c>
      <c r="D3" s="107" t="s">
        <v>252</v>
      </c>
      <c r="E3" s="101" t="s">
        <v>267</v>
      </c>
      <c r="F3" s="113" t="s">
        <v>253</v>
      </c>
      <c r="G3" s="102" t="s">
        <v>254</v>
      </c>
      <c r="H3" s="103" t="s">
        <v>255</v>
      </c>
      <c r="I3" s="113" t="s">
        <v>253</v>
      </c>
      <c r="J3" s="102" t="s">
        <v>254</v>
      </c>
      <c r="K3" s="103" t="s">
        <v>255</v>
      </c>
    </row>
    <row r="4" spans="1:11" s="92" customFormat="1" ht="19.5" customHeight="1">
      <c r="A4" s="95" t="s">
        <v>258</v>
      </c>
      <c r="B4" s="118">
        <v>2550.0132</v>
      </c>
      <c r="C4" s="84">
        <v>1</v>
      </c>
      <c r="D4" s="95" t="s">
        <v>256</v>
      </c>
      <c r="E4" s="110">
        <v>12.750065999999999</v>
      </c>
      <c r="F4" s="85">
        <v>255.00131999999996</v>
      </c>
      <c r="G4" s="86">
        <v>216.75112199999998</v>
      </c>
      <c r="H4" s="87">
        <v>216.75112199999998</v>
      </c>
      <c r="I4" s="114">
        <v>0.09999999999999999</v>
      </c>
      <c r="J4" s="104">
        <v>0.08499999999999999</v>
      </c>
      <c r="K4" s="122">
        <v>0.08499999999999999</v>
      </c>
    </row>
    <row r="5" spans="1:11" ht="15.75" customHeight="1">
      <c r="A5" s="96" t="s">
        <v>260</v>
      </c>
      <c r="B5" s="119">
        <v>15000.05865</v>
      </c>
      <c r="C5" s="98">
        <v>1</v>
      </c>
      <c r="D5" s="96" t="s">
        <v>265</v>
      </c>
      <c r="E5" s="111">
        <v>0</v>
      </c>
      <c r="F5" s="89">
        <v>750.0029325</v>
      </c>
      <c r="G5" s="90">
        <v>900.003519</v>
      </c>
      <c r="H5" s="91">
        <v>900.003519</v>
      </c>
      <c r="I5" s="115">
        <v>0.05</v>
      </c>
      <c r="J5" s="88">
        <v>0.06</v>
      </c>
      <c r="K5" s="123">
        <v>0.06</v>
      </c>
    </row>
    <row r="6" spans="1:11" ht="18" customHeight="1">
      <c r="A6" s="97" t="s">
        <v>261</v>
      </c>
      <c r="B6" s="120">
        <v>34500.102600000006</v>
      </c>
      <c r="C6" s="121">
        <v>1</v>
      </c>
      <c r="D6" s="97" t="s">
        <v>265</v>
      </c>
      <c r="E6" s="112">
        <v>0</v>
      </c>
      <c r="F6" s="89">
        <v>1725.0051300000005</v>
      </c>
      <c r="G6" s="90">
        <v>2070.0061560000004</v>
      </c>
      <c r="H6" s="91">
        <v>2070.0061560000004</v>
      </c>
      <c r="I6" s="115">
        <v>0.05</v>
      </c>
      <c r="J6" s="88">
        <v>0.06</v>
      </c>
      <c r="K6" s="123">
        <v>0.06</v>
      </c>
    </row>
    <row r="7" spans="1:11" ht="21.75" customHeight="1">
      <c r="A7" s="108" t="s">
        <v>257</v>
      </c>
      <c r="B7" s="109">
        <v>52050.174450000006</v>
      </c>
      <c r="C7" s="109"/>
      <c r="D7" s="117"/>
      <c r="E7" s="106">
        <v>12.750065999999999</v>
      </c>
      <c r="F7" s="105">
        <v>2730.0093825000004</v>
      </c>
      <c r="G7" s="106">
        <v>3186.7607970000004</v>
      </c>
      <c r="H7" s="106">
        <v>3186.7607970000004</v>
      </c>
      <c r="I7" s="116">
        <v>0.05244957219350876</v>
      </c>
      <c r="J7" s="93">
        <v>0.06122478609675438</v>
      </c>
      <c r="K7" s="93">
        <v>0.06122478609675438</v>
      </c>
    </row>
    <row r="8" ht="11.25" customHeight="1">
      <c r="A8" s="94" t="s">
        <v>266</v>
      </c>
    </row>
  </sheetData>
  <sheetProtection/>
  <mergeCells count="2">
    <mergeCell ref="F2:H2"/>
    <mergeCell ref="I2:K2"/>
  </mergeCells>
  <dataValidations count="1">
    <dataValidation type="list" allowBlank="1" showInputMessage="1" showErrorMessage="1" sqref="D4:D7">
      <formula1>'Outdoor Air'!#REF!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70"/>
  <sheetViews>
    <sheetView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F31" sqref="F31"/>
    </sheetView>
  </sheetViews>
  <sheetFormatPr defaultColWidth="10.66015625" defaultRowHeight="10.5"/>
  <cols>
    <col min="1" max="1" width="36.66015625" style="33" customWidth="1"/>
    <col min="2" max="2" width="11.83203125" style="33" customWidth="1"/>
    <col min="3" max="3" width="14.83203125" style="33" customWidth="1"/>
    <col min="4" max="4" width="36.5" style="33" customWidth="1"/>
    <col min="5" max="28" width="5.5" style="131" customWidth="1"/>
    <col min="29" max="16384" width="10.66015625" style="33" customWidth="1"/>
  </cols>
  <sheetData>
    <row r="1" spans="1:28" ht="9.75">
      <c r="A1" s="188" t="s">
        <v>39</v>
      </c>
      <c r="B1" s="189" t="s">
        <v>48</v>
      </c>
      <c r="C1" s="189" t="s">
        <v>49</v>
      </c>
      <c r="D1" s="189" t="s">
        <v>50</v>
      </c>
      <c r="E1" s="190" t="s">
        <v>57</v>
      </c>
      <c r="F1" s="190" t="s">
        <v>58</v>
      </c>
      <c r="G1" s="190" t="s">
        <v>59</v>
      </c>
      <c r="H1" s="190" t="s">
        <v>60</v>
      </c>
      <c r="I1" s="190" t="s">
        <v>61</v>
      </c>
      <c r="J1" s="190" t="s">
        <v>62</v>
      </c>
      <c r="K1" s="190" t="s">
        <v>63</v>
      </c>
      <c r="L1" s="190" t="s">
        <v>64</v>
      </c>
      <c r="M1" s="190" t="s">
        <v>65</v>
      </c>
      <c r="N1" s="190" t="s">
        <v>66</v>
      </c>
      <c r="O1" s="190" t="s">
        <v>67</v>
      </c>
      <c r="P1" s="190" t="s">
        <v>68</v>
      </c>
      <c r="Q1" s="190" t="s">
        <v>69</v>
      </c>
      <c r="R1" s="190" t="s">
        <v>70</v>
      </c>
      <c r="S1" s="190" t="s">
        <v>71</v>
      </c>
      <c r="T1" s="190" t="s">
        <v>72</v>
      </c>
      <c r="U1" s="190" t="s">
        <v>73</v>
      </c>
      <c r="V1" s="190" t="s">
        <v>74</v>
      </c>
      <c r="W1" s="190" t="s">
        <v>75</v>
      </c>
      <c r="X1" s="190" t="s">
        <v>76</v>
      </c>
      <c r="Y1" s="190" t="s">
        <v>77</v>
      </c>
      <c r="Z1" s="190" t="s">
        <v>78</v>
      </c>
      <c r="AA1" s="190" t="s">
        <v>79</v>
      </c>
      <c r="AB1" s="191" t="s">
        <v>80</v>
      </c>
    </row>
    <row r="2" spans="1:28" s="124" customFormat="1" ht="9.75">
      <c r="A2" s="376" t="s">
        <v>142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  <c r="AA2" s="377"/>
      <c r="AB2" s="378"/>
    </row>
    <row r="3" spans="1:28" s="124" customFormat="1" ht="9.75">
      <c r="A3" s="137" t="s">
        <v>41</v>
      </c>
      <c r="B3" s="126" t="s">
        <v>53</v>
      </c>
      <c r="C3" s="126" t="s">
        <v>52</v>
      </c>
      <c r="D3" s="126" t="s">
        <v>173</v>
      </c>
      <c r="E3" s="127">
        <v>0.18</v>
      </c>
      <c r="F3" s="128">
        <v>0.18</v>
      </c>
      <c r="G3" s="128">
        <v>0.18</v>
      </c>
      <c r="H3" s="128">
        <v>0.18</v>
      </c>
      <c r="I3" s="128">
        <v>0.18</v>
      </c>
      <c r="J3" s="128">
        <v>0.18</v>
      </c>
      <c r="K3" s="128">
        <v>0.23</v>
      </c>
      <c r="L3" s="128">
        <v>0.42</v>
      </c>
      <c r="M3" s="128">
        <v>0.77</v>
      </c>
      <c r="N3" s="128">
        <v>0.77</v>
      </c>
      <c r="O3" s="128">
        <v>0.77</v>
      </c>
      <c r="P3" s="128">
        <v>0.77</v>
      </c>
      <c r="Q3" s="128">
        <v>0.68</v>
      </c>
      <c r="R3" s="128">
        <v>0.77</v>
      </c>
      <c r="S3" s="128">
        <v>0.77</v>
      </c>
      <c r="T3" s="128">
        <v>0.77</v>
      </c>
      <c r="U3" s="128">
        <v>0.77</v>
      </c>
      <c r="V3" s="128">
        <v>0.61</v>
      </c>
      <c r="W3" s="128">
        <v>0.18</v>
      </c>
      <c r="X3" s="128">
        <v>0.18</v>
      </c>
      <c r="Y3" s="128">
        <v>0.18</v>
      </c>
      <c r="Z3" s="128">
        <v>0.18</v>
      </c>
      <c r="AA3" s="128">
        <v>0.18</v>
      </c>
      <c r="AB3" s="192">
        <v>0.18</v>
      </c>
    </row>
    <row r="4" spans="1:28" s="124" customFormat="1" ht="9.75">
      <c r="A4" s="137"/>
      <c r="B4" s="126"/>
      <c r="C4" s="126"/>
      <c r="D4" s="126" t="s">
        <v>174</v>
      </c>
      <c r="E4" s="128">
        <v>0.18</v>
      </c>
      <c r="F4" s="128">
        <v>0.18</v>
      </c>
      <c r="G4" s="128">
        <v>0.18</v>
      </c>
      <c r="H4" s="128">
        <v>0.18</v>
      </c>
      <c r="I4" s="128">
        <v>0.18</v>
      </c>
      <c r="J4" s="128">
        <v>0.18</v>
      </c>
      <c r="K4" s="128">
        <v>0.18</v>
      </c>
      <c r="L4" s="128">
        <v>0.18</v>
      </c>
      <c r="M4" s="128">
        <v>0.18</v>
      </c>
      <c r="N4" s="128">
        <v>0.18</v>
      </c>
      <c r="O4" s="128">
        <v>0.18</v>
      </c>
      <c r="P4" s="128">
        <v>0.18</v>
      </c>
      <c r="Q4" s="128">
        <v>0.18</v>
      </c>
      <c r="R4" s="128">
        <v>0.18</v>
      </c>
      <c r="S4" s="128">
        <v>0.18</v>
      </c>
      <c r="T4" s="128">
        <v>0.18</v>
      </c>
      <c r="U4" s="128">
        <v>0.18</v>
      </c>
      <c r="V4" s="128">
        <v>0.18</v>
      </c>
      <c r="W4" s="128">
        <v>0.18</v>
      </c>
      <c r="X4" s="128">
        <v>0.18</v>
      </c>
      <c r="Y4" s="128">
        <v>0.18</v>
      </c>
      <c r="Z4" s="128">
        <v>0.18</v>
      </c>
      <c r="AA4" s="128">
        <v>0.18</v>
      </c>
      <c r="AB4" s="192">
        <v>0.18</v>
      </c>
    </row>
    <row r="5" spans="1:28" s="124" customFormat="1" ht="9.75">
      <c r="A5" s="137"/>
      <c r="B5" s="126"/>
      <c r="C5" s="126"/>
      <c r="D5" s="126" t="s">
        <v>175</v>
      </c>
      <c r="E5" s="128">
        <v>0.1</v>
      </c>
      <c r="F5" s="128">
        <v>0.1</v>
      </c>
      <c r="G5" s="128">
        <v>0.1</v>
      </c>
      <c r="H5" s="128">
        <v>0.1</v>
      </c>
      <c r="I5" s="128">
        <v>0.1</v>
      </c>
      <c r="J5" s="128">
        <v>0.1</v>
      </c>
      <c r="K5" s="128">
        <v>0.1</v>
      </c>
      <c r="L5" s="128">
        <v>0.6</v>
      </c>
      <c r="M5" s="128">
        <v>0.75</v>
      </c>
      <c r="N5" s="128">
        <v>0.85</v>
      </c>
      <c r="O5" s="128">
        <v>0.85</v>
      </c>
      <c r="P5" s="128">
        <v>0.85</v>
      </c>
      <c r="Q5" s="128">
        <v>0.85</v>
      </c>
      <c r="R5" s="128">
        <v>0.85</v>
      </c>
      <c r="S5" s="128">
        <v>0.85</v>
      </c>
      <c r="T5" s="128">
        <v>0.85</v>
      </c>
      <c r="U5" s="128">
        <v>0.75</v>
      </c>
      <c r="V5" s="128">
        <v>0.6</v>
      </c>
      <c r="W5" s="128">
        <v>0.1</v>
      </c>
      <c r="X5" s="128">
        <v>0.1</v>
      </c>
      <c r="Y5" s="128">
        <v>0.1</v>
      </c>
      <c r="Z5" s="128">
        <v>0.1</v>
      </c>
      <c r="AA5" s="128">
        <v>0.1</v>
      </c>
      <c r="AB5" s="192">
        <v>0.1</v>
      </c>
    </row>
    <row r="6" spans="1:28" s="124" customFormat="1" ht="9.75">
      <c r="A6" s="137"/>
      <c r="B6" s="126"/>
      <c r="C6" s="126"/>
      <c r="D6" s="126" t="s">
        <v>176</v>
      </c>
      <c r="E6" s="128">
        <v>0.1</v>
      </c>
      <c r="F6" s="128">
        <v>0.1</v>
      </c>
      <c r="G6" s="128">
        <v>0.1</v>
      </c>
      <c r="H6" s="128">
        <v>0.1</v>
      </c>
      <c r="I6" s="128">
        <v>0.1</v>
      </c>
      <c r="J6" s="128">
        <v>0.1</v>
      </c>
      <c r="K6" s="128">
        <v>0.1</v>
      </c>
      <c r="L6" s="128">
        <v>0.1</v>
      </c>
      <c r="M6" s="128">
        <v>0.1</v>
      </c>
      <c r="N6" s="128">
        <v>0.1</v>
      </c>
      <c r="O6" s="128">
        <v>0.1</v>
      </c>
      <c r="P6" s="128">
        <v>0.1</v>
      </c>
      <c r="Q6" s="128">
        <v>0.1</v>
      </c>
      <c r="R6" s="128">
        <v>0.1</v>
      </c>
      <c r="S6" s="128">
        <v>0.1</v>
      </c>
      <c r="T6" s="128">
        <v>0.1</v>
      </c>
      <c r="U6" s="128">
        <v>0.1</v>
      </c>
      <c r="V6" s="128">
        <v>0.1</v>
      </c>
      <c r="W6" s="128">
        <v>0.1</v>
      </c>
      <c r="X6" s="128">
        <v>0.1</v>
      </c>
      <c r="Y6" s="128">
        <v>0.1</v>
      </c>
      <c r="Z6" s="128">
        <v>0.1</v>
      </c>
      <c r="AA6" s="128">
        <v>0.1</v>
      </c>
      <c r="AB6" s="192">
        <v>0.1</v>
      </c>
    </row>
    <row r="7" spans="1:28" s="124" customFormat="1" ht="9.75">
      <c r="A7" s="137"/>
      <c r="B7" s="126"/>
      <c r="C7" s="126"/>
      <c r="D7" s="126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92"/>
    </row>
    <row r="8" spans="1:28" s="124" customFormat="1" ht="9.75">
      <c r="A8" s="137" t="s">
        <v>43</v>
      </c>
      <c r="B8" s="126" t="s">
        <v>53</v>
      </c>
      <c r="C8" s="126" t="s">
        <v>52</v>
      </c>
      <c r="D8" s="126" t="s">
        <v>268</v>
      </c>
      <c r="E8" s="128">
        <v>0.3</v>
      </c>
      <c r="F8" s="128">
        <v>0.3</v>
      </c>
      <c r="G8" s="128">
        <v>0.3</v>
      </c>
      <c r="H8" s="128">
        <v>0.3</v>
      </c>
      <c r="I8" s="128">
        <v>0.3</v>
      </c>
      <c r="J8" s="128">
        <v>0.3</v>
      </c>
      <c r="K8" s="128">
        <v>0.3</v>
      </c>
      <c r="L8" s="128">
        <v>0.5</v>
      </c>
      <c r="M8" s="128">
        <v>1</v>
      </c>
      <c r="N8" s="128">
        <v>1</v>
      </c>
      <c r="O8" s="128">
        <v>1</v>
      </c>
      <c r="P8" s="128">
        <v>1</v>
      </c>
      <c r="Q8" s="128">
        <v>0.94</v>
      </c>
      <c r="R8" s="128">
        <v>1</v>
      </c>
      <c r="S8" s="128">
        <v>1</v>
      </c>
      <c r="T8" s="128">
        <v>1</v>
      </c>
      <c r="U8" s="128">
        <v>1</v>
      </c>
      <c r="V8" s="128">
        <v>0.5</v>
      </c>
      <c r="W8" s="128">
        <v>0.3</v>
      </c>
      <c r="X8" s="128">
        <v>0.3</v>
      </c>
      <c r="Y8" s="128">
        <v>0.3</v>
      </c>
      <c r="Z8" s="128">
        <v>0.3</v>
      </c>
      <c r="AA8" s="128">
        <v>0.3</v>
      </c>
      <c r="AB8" s="192">
        <v>0.3</v>
      </c>
    </row>
    <row r="9" spans="1:28" s="124" customFormat="1" ht="9.75">
      <c r="A9" s="137"/>
      <c r="B9" s="126"/>
      <c r="C9" s="126"/>
      <c r="D9" s="126" t="s">
        <v>269</v>
      </c>
      <c r="E9" s="128">
        <v>0.3</v>
      </c>
      <c r="F9" s="128">
        <v>0.3</v>
      </c>
      <c r="G9" s="128">
        <v>0.3</v>
      </c>
      <c r="H9" s="128">
        <v>0.3</v>
      </c>
      <c r="I9" s="128">
        <v>0.3</v>
      </c>
      <c r="J9" s="128">
        <v>0.3</v>
      </c>
      <c r="K9" s="128">
        <v>0.3</v>
      </c>
      <c r="L9" s="128">
        <v>0.3</v>
      </c>
      <c r="M9" s="128">
        <v>0.3</v>
      </c>
      <c r="N9" s="128">
        <v>0.3</v>
      </c>
      <c r="O9" s="128">
        <v>0.3</v>
      </c>
      <c r="P9" s="128">
        <v>0.3</v>
      </c>
      <c r="Q9" s="128">
        <v>0.3</v>
      </c>
      <c r="R9" s="128">
        <v>0.3</v>
      </c>
      <c r="S9" s="128">
        <v>0.3</v>
      </c>
      <c r="T9" s="128">
        <v>0.3</v>
      </c>
      <c r="U9" s="128">
        <v>0.3</v>
      </c>
      <c r="V9" s="128">
        <v>0.3</v>
      </c>
      <c r="W9" s="128">
        <v>0.3</v>
      </c>
      <c r="X9" s="128">
        <v>0.3</v>
      </c>
      <c r="Y9" s="128">
        <v>0.3</v>
      </c>
      <c r="Z9" s="128">
        <v>0.3</v>
      </c>
      <c r="AA9" s="128">
        <v>0.3</v>
      </c>
      <c r="AB9" s="192">
        <v>0.3</v>
      </c>
    </row>
    <row r="10" spans="1:28" s="124" customFormat="1" ht="9.75">
      <c r="A10" s="137"/>
      <c r="B10" s="126"/>
      <c r="C10" s="126"/>
      <c r="D10" s="126" t="s">
        <v>177</v>
      </c>
      <c r="E10" s="128">
        <v>0.25</v>
      </c>
      <c r="F10" s="128">
        <v>0.25</v>
      </c>
      <c r="G10" s="128">
        <v>0.25</v>
      </c>
      <c r="H10" s="128">
        <v>0.25</v>
      </c>
      <c r="I10" s="128">
        <v>0.25</v>
      </c>
      <c r="J10" s="128">
        <v>0.25</v>
      </c>
      <c r="K10" s="128">
        <v>0.25</v>
      </c>
      <c r="L10" s="128">
        <v>0.25</v>
      </c>
      <c r="M10" s="128">
        <v>1</v>
      </c>
      <c r="N10" s="128">
        <v>1</v>
      </c>
      <c r="O10" s="128">
        <v>1</v>
      </c>
      <c r="P10" s="128">
        <v>1</v>
      </c>
      <c r="Q10" s="128">
        <v>0.25</v>
      </c>
      <c r="R10" s="128">
        <v>1</v>
      </c>
      <c r="S10" s="128">
        <v>1</v>
      </c>
      <c r="T10" s="128">
        <v>1</v>
      </c>
      <c r="U10" s="128">
        <v>1</v>
      </c>
      <c r="V10" s="128">
        <v>0.25</v>
      </c>
      <c r="W10" s="128">
        <v>0.25</v>
      </c>
      <c r="X10" s="128">
        <v>0.25</v>
      </c>
      <c r="Y10" s="128">
        <v>0.25</v>
      </c>
      <c r="Z10" s="128">
        <v>0.25</v>
      </c>
      <c r="AA10" s="128">
        <v>0.25</v>
      </c>
      <c r="AB10" s="192">
        <v>0.25</v>
      </c>
    </row>
    <row r="11" spans="1:28" s="124" customFormat="1" ht="9.75">
      <c r="A11" s="137"/>
      <c r="B11" s="126"/>
      <c r="C11" s="126"/>
      <c r="D11" s="126" t="s">
        <v>178</v>
      </c>
      <c r="E11" s="128">
        <v>0</v>
      </c>
      <c r="F11" s="128">
        <v>0</v>
      </c>
      <c r="G11" s="128">
        <v>0</v>
      </c>
      <c r="H11" s="128">
        <v>0</v>
      </c>
      <c r="I11" s="128">
        <v>0</v>
      </c>
      <c r="J11" s="128">
        <v>0</v>
      </c>
      <c r="K11" s="128">
        <v>0</v>
      </c>
      <c r="L11" s="128">
        <v>0</v>
      </c>
      <c r="M11" s="128">
        <v>0</v>
      </c>
      <c r="N11" s="128">
        <v>0</v>
      </c>
      <c r="O11" s="128">
        <v>0</v>
      </c>
      <c r="P11" s="128">
        <v>0</v>
      </c>
      <c r="Q11" s="128">
        <v>0</v>
      </c>
      <c r="R11" s="128">
        <v>0</v>
      </c>
      <c r="S11" s="128">
        <v>0</v>
      </c>
      <c r="T11" s="128">
        <v>0</v>
      </c>
      <c r="U11" s="128">
        <v>0</v>
      </c>
      <c r="V11" s="128">
        <v>0</v>
      </c>
      <c r="W11" s="128">
        <v>0</v>
      </c>
      <c r="X11" s="128">
        <v>0</v>
      </c>
      <c r="Y11" s="128">
        <v>0</v>
      </c>
      <c r="Z11" s="128">
        <v>0</v>
      </c>
      <c r="AA11" s="128">
        <v>0</v>
      </c>
      <c r="AB11" s="192">
        <v>0</v>
      </c>
    </row>
    <row r="12" spans="1:28" s="124" customFormat="1" ht="9.75">
      <c r="A12" s="137"/>
      <c r="B12" s="126"/>
      <c r="C12" s="126"/>
      <c r="D12" s="126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92"/>
    </row>
    <row r="13" spans="1:28" s="124" customFormat="1" ht="9.75">
      <c r="A13" s="137" t="s">
        <v>42</v>
      </c>
      <c r="B13" s="126" t="s">
        <v>53</v>
      </c>
      <c r="C13" s="126" t="s">
        <v>52</v>
      </c>
      <c r="D13" s="126" t="s">
        <v>179</v>
      </c>
      <c r="E13" s="128">
        <v>0</v>
      </c>
      <c r="F13" s="128">
        <v>0</v>
      </c>
      <c r="G13" s="128">
        <v>0</v>
      </c>
      <c r="H13" s="128">
        <v>0</v>
      </c>
      <c r="I13" s="128">
        <v>0</v>
      </c>
      <c r="J13" s="128">
        <v>0</v>
      </c>
      <c r="K13" s="128">
        <v>0.11</v>
      </c>
      <c r="L13" s="128">
        <v>0.21</v>
      </c>
      <c r="M13" s="128">
        <v>1</v>
      </c>
      <c r="N13" s="128">
        <v>1</v>
      </c>
      <c r="O13" s="128">
        <v>1</v>
      </c>
      <c r="P13" s="128">
        <v>1</v>
      </c>
      <c r="Q13" s="128">
        <v>0.53</v>
      </c>
      <c r="R13" s="128">
        <v>1</v>
      </c>
      <c r="S13" s="128">
        <v>1</v>
      </c>
      <c r="T13" s="128">
        <v>1</v>
      </c>
      <c r="U13" s="128">
        <v>1</v>
      </c>
      <c r="V13" s="128">
        <v>0.32</v>
      </c>
      <c r="W13" s="128">
        <v>0</v>
      </c>
      <c r="X13" s="128">
        <v>0</v>
      </c>
      <c r="Y13" s="128">
        <v>0</v>
      </c>
      <c r="Z13" s="128">
        <v>0</v>
      </c>
      <c r="AA13" s="128">
        <v>0</v>
      </c>
      <c r="AB13" s="192">
        <v>0</v>
      </c>
    </row>
    <row r="14" spans="1:28" s="124" customFormat="1" ht="9.75">
      <c r="A14" s="137"/>
      <c r="B14" s="126"/>
      <c r="C14" s="126"/>
      <c r="D14" s="126" t="s">
        <v>180</v>
      </c>
      <c r="E14" s="128">
        <v>0</v>
      </c>
      <c r="F14" s="128">
        <v>0</v>
      </c>
      <c r="G14" s="128">
        <v>0</v>
      </c>
      <c r="H14" s="128">
        <v>0</v>
      </c>
      <c r="I14" s="128">
        <v>0</v>
      </c>
      <c r="J14" s="128">
        <v>0</v>
      </c>
      <c r="K14" s="128">
        <v>0</v>
      </c>
      <c r="L14" s="128">
        <v>0</v>
      </c>
      <c r="M14" s="128">
        <v>0</v>
      </c>
      <c r="N14" s="128">
        <v>0</v>
      </c>
      <c r="O14" s="128">
        <v>0</v>
      </c>
      <c r="P14" s="128">
        <v>0</v>
      </c>
      <c r="Q14" s="128">
        <v>0</v>
      </c>
      <c r="R14" s="128">
        <v>0</v>
      </c>
      <c r="S14" s="128">
        <v>0</v>
      </c>
      <c r="T14" s="128">
        <v>0</v>
      </c>
      <c r="U14" s="128">
        <v>0</v>
      </c>
      <c r="V14" s="128">
        <v>0</v>
      </c>
      <c r="W14" s="128">
        <v>0</v>
      </c>
      <c r="X14" s="128">
        <v>0</v>
      </c>
      <c r="Y14" s="128">
        <v>0</v>
      </c>
      <c r="Z14" s="128">
        <v>0</v>
      </c>
      <c r="AA14" s="128">
        <v>0</v>
      </c>
      <c r="AB14" s="192">
        <v>0</v>
      </c>
    </row>
    <row r="15" spans="1:28" s="124" customFormat="1" ht="9.75">
      <c r="A15" s="376" t="s">
        <v>143</v>
      </c>
      <c r="B15" s="377"/>
      <c r="C15" s="377"/>
      <c r="D15" s="377"/>
      <c r="E15" s="377"/>
      <c r="F15" s="377"/>
      <c r="G15" s="377"/>
      <c r="H15" s="377"/>
      <c r="I15" s="377"/>
      <c r="J15" s="377"/>
      <c r="K15" s="377"/>
      <c r="L15" s="377"/>
      <c r="M15" s="377"/>
      <c r="N15" s="377"/>
      <c r="O15" s="377"/>
      <c r="P15" s="377"/>
      <c r="Q15" s="377"/>
      <c r="R15" s="377"/>
      <c r="S15" s="377"/>
      <c r="T15" s="377"/>
      <c r="U15" s="377"/>
      <c r="V15" s="377"/>
      <c r="W15" s="377"/>
      <c r="X15" s="377"/>
      <c r="Y15" s="377"/>
      <c r="Z15" s="377"/>
      <c r="AA15" s="377"/>
      <c r="AB15" s="378"/>
    </row>
    <row r="16" spans="1:28" s="124" customFormat="1" ht="9.75">
      <c r="A16" s="137" t="s">
        <v>47</v>
      </c>
      <c r="B16" s="126" t="s">
        <v>53</v>
      </c>
      <c r="C16" s="126" t="s">
        <v>52</v>
      </c>
      <c r="D16" s="126" t="s">
        <v>181</v>
      </c>
      <c r="E16" s="199">
        <v>0</v>
      </c>
      <c r="F16" s="199">
        <v>0</v>
      </c>
      <c r="G16" s="199">
        <v>0</v>
      </c>
      <c r="H16" s="199">
        <v>0</v>
      </c>
      <c r="I16" s="199">
        <v>0</v>
      </c>
      <c r="J16" s="199">
        <v>0</v>
      </c>
      <c r="K16" s="199">
        <v>0.05</v>
      </c>
      <c r="L16" s="199">
        <v>0.101</v>
      </c>
      <c r="M16" s="199">
        <v>0.399</v>
      </c>
      <c r="N16" s="199">
        <v>0.501</v>
      </c>
      <c r="O16" s="199">
        <v>0.501</v>
      </c>
      <c r="P16" s="199">
        <v>0.696</v>
      </c>
      <c r="Q16" s="199">
        <v>0.9</v>
      </c>
      <c r="R16" s="199">
        <v>0.798</v>
      </c>
      <c r="S16" s="199">
        <v>0.696</v>
      </c>
      <c r="T16" s="199">
        <v>0.798</v>
      </c>
      <c r="U16" s="199">
        <v>0.297</v>
      </c>
      <c r="V16" s="199">
        <v>0.05</v>
      </c>
      <c r="W16" s="199">
        <v>0</v>
      </c>
      <c r="X16" s="199">
        <v>0</v>
      </c>
      <c r="Y16" s="199">
        <v>0</v>
      </c>
      <c r="Z16" s="199">
        <v>0</v>
      </c>
      <c r="AA16" s="199">
        <v>0</v>
      </c>
      <c r="AB16" s="200">
        <v>0</v>
      </c>
    </row>
    <row r="17" spans="1:28" s="124" customFormat="1" ht="9.75">
      <c r="A17" s="137"/>
      <c r="B17" s="126"/>
      <c r="C17" s="126"/>
      <c r="D17" s="126" t="s">
        <v>182</v>
      </c>
      <c r="E17" s="199">
        <v>0</v>
      </c>
      <c r="F17" s="199">
        <v>0</v>
      </c>
      <c r="G17" s="199">
        <v>0</v>
      </c>
      <c r="H17" s="199">
        <v>0</v>
      </c>
      <c r="I17" s="199">
        <v>0</v>
      </c>
      <c r="J17" s="199">
        <v>0</v>
      </c>
      <c r="K17" s="199">
        <v>0.015</v>
      </c>
      <c r="L17" s="199">
        <v>0.015</v>
      </c>
      <c r="M17" s="199">
        <v>0.015</v>
      </c>
      <c r="N17" s="199">
        <v>0.015</v>
      </c>
      <c r="O17" s="199">
        <v>0.015</v>
      </c>
      <c r="P17" s="199">
        <v>0.015</v>
      </c>
      <c r="Q17" s="199">
        <v>0.015</v>
      </c>
      <c r="R17" s="199">
        <v>0.015</v>
      </c>
      <c r="S17" s="199">
        <v>0.015</v>
      </c>
      <c r="T17" s="199">
        <v>0.015</v>
      </c>
      <c r="U17" s="199">
        <v>0.015</v>
      </c>
      <c r="V17" s="199">
        <v>0.015</v>
      </c>
      <c r="W17" s="199">
        <v>0</v>
      </c>
      <c r="X17" s="199">
        <v>0</v>
      </c>
      <c r="Y17" s="199">
        <v>0</v>
      </c>
      <c r="Z17" s="199">
        <v>0</v>
      </c>
      <c r="AA17" s="199">
        <v>0</v>
      </c>
      <c r="AB17" s="200">
        <v>0</v>
      </c>
    </row>
    <row r="18" spans="1:28" s="124" customFormat="1" ht="9.75">
      <c r="A18" s="376" t="s">
        <v>44</v>
      </c>
      <c r="B18" s="377"/>
      <c r="C18" s="377"/>
      <c r="D18" s="377"/>
      <c r="E18" s="377"/>
      <c r="F18" s="377"/>
      <c r="G18" s="377"/>
      <c r="H18" s="377"/>
      <c r="I18" s="377"/>
      <c r="J18" s="377"/>
      <c r="K18" s="377"/>
      <c r="L18" s="377"/>
      <c r="M18" s="377"/>
      <c r="N18" s="377"/>
      <c r="O18" s="377"/>
      <c r="P18" s="377"/>
      <c r="Q18" s="377"/>
      <c r="R18" s="377"/>
      <c r="S18" s="377"/>
      <c r="T18" s="377"/>
      <c r="U18" s="377"/>
      <c r="V18" s="377"/>
      <c r="W18" s="377"/>
      <c r="X18" s="377"/>
      <c r="Y18" s="377"/>
      <c r="Z18" s="377"/>
      <c r="AA18" s="377"/>
      <c r="AB18" s="378"/>
    </row>
    <row r="19" spans="1:28" s="124" customFormat="1" ht="9.75">
      <c r="A19" s="137" t="s">
        <v>163</v>
      </c>
      <c r="B19" s="126" t="s">
        <v>55</v>
      </c>
      <c r="C19" s="126" t="s">
        <v>52</v>
      </c>
      <c r="D19" s="126" t="s">
        <v>183</v>
      </c>
      <c r="E19" s="130">
        <v>1</v>
      </c>
      <c r="F19" s="130">
        <v>1</v>
      </c>
      <c r="G19" s="130">
        <v>1</v>
      </c>
      <c r="H19" s="130">
        <v>1</v>
      </c>
      <c r="I19" s="130">
        <v>1</v>
      </c>
      <c r="J19" s="130">
        <v>1</v>
      </c>
      <c r="K19" s="130">
        <v>1</v>
      </c>
      <c r="L19" s="130">
        <v>1.25</v>
      </c>
      <c r="M19" s="130">
        <v>1.25</v>
      </c>
      <c r="N19" s="130">
        <v>0.5</v>
      </c>
      <c r="O19" s="130">
        <v>0.5</v>
      </c>
      <c r="P19" s="130">
        <v>0.5</v>
      </c>
      <c r="Q19" s="130">
        <v>0.5</v>
      </c>
      <c r="R19" s="130">
        <v>0.5</v>
      </c>
      <c r="S19" s="130">
        <v>0.5</v>
      </c>
      <c r="T19" s="130">
        <v>0.5</v>
      </c>
      <c r="U19" s="130">
        <v>1.25</v>
      </c>
      <c r="V19" s="130">
        <v>1.25</v>
      </c>
      <c r="W19" s="130">
        <v>1</v>
      </c>
      <c r="X19" s="130">
        <v>1</v>
      </c>
      <c r="Y19" s="130">
        <v>1</v>
      </c>
      <c r="Z19" s="130">
        <v>1</v>
      </c>
      <c r="AA19" s="130">
        <v>1</v>
      </c>
      <c r="AB19" s="140">
        <v>1</v>
      </c>
    </row>
    <row r="20" spans="1:28" s="124" customFormat="1" ht="9.75">
      <c r="A20" s="137"/>
      <c r="B20" s="126"/>
      <c r="C20" s="126"/>
      <c r="D20" s="126" t="s">
        <v>184</v>
      </c>
      <c r="E20" s="130">
        <v>1</v>
      </c>
      <c r="F20" s="130">
        <v>1</v>
      </c>
      <c r="G20" s="130">
        <v>1</v>
      </c>
      <c r="H20" s="130">
        <v>1</v>
      </c>
      <c r="I20" s="130">
        <v>1</v>
      </c>
      <c r="J20" s="130">
        <v>1</v>
      </c>
      <c r="K20" s="130">
        <v>1</v>
      </c>
      <c r="L20" s="130">
        <v>1</v>
      </c>
      <c r="M20" s="130">
        <v>1</v>
      </c>
      <c r="N20" s="130">
        <v>1</v>
      </c>
      <c r="O20" s="130">
        <v>1</v>
      </c>
      <c r="P20" s="130">
        <v>1</v>
      </c>
      <c r="Q20" s="130">
        <v>1</v>
      </c>
      <c r="R20" s="130">
        <v>1</v>
      </c>
      <c r="S20" s="130">
        <v>1</v>
      </c>
      <c r="T20" s="130">
        <v>1</v>
      </c>
      <c r="U20" s="130">
        <v>1</v>
      </c>
      <c r="V20" s="130">
        <v>1</v>
      </c>
      <c r="W20" s="130">
        <v>1</v>
      </c>
      <c r="X20" s="130">
        <v>1</v>
      </c>
      <c r="Y20" s="130">
        <v>1</v>
      </c>
      <c r="Z20" s="130">
        <v>1</v>
      </c>
      <c r="AA20" s="130">
        <v>1</v>
      </c>
      <c r="AB20" s="140">
        <v>1</v>
      </c>
    </row>
    <row r="21" spans="1:28" s="124" customFormat="1" ht="9.75">
      <c r="A21" s="137"/>
      <c r="B21" s="126"/>
      <c r="C21" s="126"/>
      <c r="D21" s="126" t="s">
        <v>185</v>
      </c>
      <c r="E21" s="130">
        <v>1</v>
      </c>
      <c r="F21" s="130">
        <v>1</v>
      </c>
      <c r="G21" s="130">
        <v>1</v>
      </c>
      <c r="H21" s="130">
        <v>1</v>
      </c>
      <c r="I21" s="130">
        <v>1</v>
      </c>
      <c r="J21" s="130">
        <v>1</v>
      </c>
      <c r="K21" s="130">
        <v>1</v>
      </c>
      <c r="L21" s="130">
        <v>1.25</v>
      </c>
      <c r="M21" s="130">
        <v>1.25</v>
      </c>
      <c r="N21" s="130">
        <v>0.5</v>
      </c>
      <c r="O21" s="130">
        <v>0.5</v>
      </c>
      <c r="P21" s="130">
        <v>0.5</v>
      </c>
      <c r="Q21" s="130">
        <v>0.5</v>
      </c>
      <c r="R21" s="130">
        <v>0.5</v>
      </c>
      <c r="S21" s="130">
        <v>0.5</v>
      </c>
      <c r="T21" s="130">
        <v>0.5</v>
      </c>
      <c r="U21" s="130">
        <v>1.25</v>
      </c>
      <c r="V21" s="130">
        <v>1.25</v>
      </c>
      <c r="W21" s="130">
        <v>1</v>
      </c>
      <c r="X21" s="130">
        <v>1</v>
      </c>
      <c r="Y21" s="130">
        <v>1</v>
      </c>
      <c r="Z21" s="130">
        <v>1</v>
      </c>
      <c r="AA21" s="130">
        <v>1</v>
      </c>
      <c r="AB21" s="140">
        <v>1</v>
      </c>
    </row>
    <row r="22" spans="1:28" s="124" customFormat="1" ht="9.75">
      <c r="A22" s="137"/>
      <c r="B22" s="126"/>
      <c r="C22" s="126"/>
      <c r="D22" s="126" t="s">
        <v>186</v>
      </c>
      <c r="E22" s="130">
        <v>1</v>
      </c>
      <c r="F22" s="130">
        <v>1</v>
      </c>
      <c r="G22" s="130">
        <v>1</v>
      </c>
      <c r="H22" s="130">
        <v>1</v>
      </c>
      <c r="I22" s="130">
        <v>1</v>
      </c>
      <c r="J22" s="130">
        <v>1</v>
      </c>
      <c r="K22" s="130">
        <v>1</v>
      </c>
      <c r="L22" s="130">
        <v>1</v>
      </c>
      <c r="M22" s="130">
        <v>1</v>
      </c>
      <c r="N22" s="130">
        <v>1</v>
      </c>
      <c r="O22" s="130">
        <v>1</v>
      </c>
      <c r="P22" s="130">
        <v>1</v>
      </c>
      <c r="Q22" s="130">
        <v>1</v>
      </c>
      <c r="R22" s="130">
        <v>1</v>
      </c>
      <c r="S22" s="130">
        <v>1</v>
      </c>
      <c r="T22" s="130">
        <v>1</v>
      </c>
      <c r="U22" s="130">
        <v>1</v>
      </c>
      <c r="V22" s="130">
        <v>1</v>
      </c>
      <c r="W22" s="130">
        <v>1</v>
      </c>
      <c r="X22" s="130">
        <v>1</v>
      </c>
      <c r="Y22" s="130">
        <v>1</v>
      </c>
      <c r="Z22" s="130">
        <v>1</v>
      </c>
      <c r="AA22" s="130">
        <v>1</v>
      </c>
      <c r="AB22" s="140">
        <v>1</v>
      </c>
    </row>
    <row r="23" spans="1:28" s="124" customFormat="1" ht="9.75">
      <c r="A23" s="137"/>
      <c r="B23" s="126"/>
      <c r="C23" s="126"/>
      <c r="D23" s="126" t="s">
        <v>187</v>
      </c>
      <c r="E23" s="130">
        <v>0.765</v>
      </c>
      <c r="F23" s="130">
        <v>0.765</v>
      </c>
      <c r="G23" s="130">
        <v>0.765</v>
      </c>
      <c r="H23" s="130">
        <v>0.765</v>
      </c>
      <c r="I23" s="130">
        <v>0.765</v>
      </c>
      <c r="J23" s="130">
        <v>0.765</v>
      </c>
      <c r="K23" s="130">
        <v>0.765</v>
      </c>
      <c r="L23" s="130">
        <v>0.765</v>
      </c>
      <c r="M23" s="130">
        <v>1</v>
      </c>
      <c r="N23" s="130">
        <v>1</v>
      </c>
      <c r="O23" s="130">
        <v>1</v>
      </c>
      <c r="P23" s="130">
        <v>1</v>
      </c>
      <c r="Q23" s="130">
        <v>0.765</v>
      </c>
      <c r="R23" s="130">
        <v>1</v>
      </c>
      <c r="S23" s="130">
        <v>1</v>
      </c>
      <c r="T23" s="130">
        <v>1</v>
      </c>
      <c r="U23" s="130">
        <v>1</v>
      </c>
      <c r="V23" s="130">
        <v>0.765</v>
      </c>
      <c r="W23" s="130">
        <v>0.765</v>
      </c>
      <c r="X23" s="130">
        <v>0.765</v>
      </c>
      <c r="Y23" s="130">
        <v>0.765</v>
      </c>
      <c r="Z23" s="130">
        <v>0.765</v>
      </c>
      <c r="AA23" s="130">
        <v>0.765</v>
      </c>
      <c r="AB23" s="140">
        <v>0.765</v>
      </c>
    </row>
    <row r="24" spans="1:28" s="124" customFormat="1" ht="9.75">
      <c r="A24" s="137"/>
      <c r="B24" s="126"/>
      <c r="C24" s="126"/>
      <c r="D24" s="126" t="s">
        <v>188</v>
      </c>
      <c r="E24" s="130">
        <v>0.765</v>
      </c>
      <c r="F24" s="130">
        <v>0.765</v>
      </c>
      <c r="G24" s="130">
        <v>0.765</v>
      </c>
      <c r="H24" s="130">
        <v>0.765</v>
      </c>
      <c r="I24" s="130">
        <v>0.765</v>
      </c>
      <c r="J24" s="130">
        <v>0.765</v>
      </c>
      <c r="K24" s="130">
        <v>0.765</v>
      </c>
      <c r="L24" s="130">
        <v>0.765</v>
      </c>
      <c r="M24" s="130">
        <v>0.765</v>
      </c>
      <c r="N24" s="130">
        <v>0.765</v>
      </c>
      <c r="O24" s="130">
        <v>0.765</v>
      </c>
      <c r="P24" s="130">
        <v>0.765</v>
      </c>
      <c r="Q24" s="130">
        <v>0.765</v>
      </c>
      <c r="R24" s="130">
        <v>0.765</v>
      </c>
      <c r="S24" s="130">
        <v>0.765</v>
      </c>
      <c r="T24" s="130">
        <v>0.765</v>
      </c>
      <c r="U24" s="130">
        <v>0.765</v>
      </c>
      <c r="V24" s="130">
        <v>0.765</v>
      </c>
      <c r="W24" s="130">
        <v>0.765</v>
      </c>
      <c r="X24" s="130">
        <v>0.765</v>
      </c>
      <c r="Y24" s="130">
        <v>0.765</v>
      </c>
      <c r="Z24" s="130">
        <v>0.765</v>
      </c>
      <c r="AA24" s="130">
        <v>0.765</v>
      </c>
      <c r="AB24" s="140">
        <v>0.765</v>
      </c>
    </row>
    <row r="25" spans="1:28" s="124" customFormat="1" ht="9.75">
      <c r="A25" s="376" t="s">
        <v>141</v>
      </c>
      <c r="B25" s="377"/>
      <c r="C25" s="377"/>
      <c r="D25" s="377"/>
      <c r="E25" s="377"/>
      <c r="F25" s="377"/>
      <c r="G25" s="377"/>
      <c r="H25" s="377"/>
      <c r="I25" s="377"/>
      <c r="J25" s="377"/>
      <c r="K25" s="377"/>
      <c r="L25" s="377"/>
      <c r="M25" s="377"/>
      <c r="N25" s="377"/>
      <c r="O25" s="377"/>
      <c r="P25" s="377"/>
      <c r="Q25" s="377"/>
      <c r="R25" s="377"/>
      <c r="S25" s="377"/>
      <c r="T25" s="377"/>
      <c r="U25" s="377"/>
      <c r="V25" s="377"/>
      <c r="W25" s="377"/>
      <c r="X25" s="377"/>
      <c r="Y25" s="377"/>
      <c r="Z25" s="377"/>
      <c r="AA25" s="377"/>
      <c r="AB25" s="378"/>
    </row>
    <row r="26" spans="1:28" s="124" customFormat="1" ht="9.75">
      <c r="A26" s="137" t="s">
        <v>54</v>
      </c>
      <c r="B26" s="126" t="s">
        <v>51</v>
      </c>
      <c r="C26" s="126" t="s">
        <v>52</v>
      </c>
      <c r="D26" s="126" t="s">
        <v>193</v>
      </c>
      <c r="E26" s="130">
        <v>1</v>
      </c>
      <c r="F26" s="130">
        <v>1</v>
      </c>
      <c r="G26" s="130">
        <v>1</v>
      </c>
      <c r="H26" s="130">
        <v>1</v>
      </c>
      <c r="I26" s="130">
        <v>1</v>
      </c>
      <c r="J26" s="130">
        <v>1</v>
      </c>
      <c r="K26" s="130">
        <v>1</v>
      </c>
      <c r="L26" s="130">
        <v>1</v>
      </c>
      <c r="M26" s="130">
        <v>1</v>
      </c>
      <c r="N26" s="130">
        <v>1</v>
      </c>
      <c r="O26" s="130">
        <v>1</v>
      </c>
      <c r="P26" s="130">
        <v>1</v>
      </c>
      <c r="Q26" s="130">
        <v>1</v>
      </c>
      <c r="R26" s="130">
        <v>1</v>
      </c>
      <c r="S26" s="130">
        <v>1</v>
      </c>
      <c r="T26" s="130">
        <v>1</v>
      </c>
      <c r="U26" s="130">
        <v>1</v>
      </c>
      <c r="V26" s="130">
        <v>1</v>
      </c>
      <c r="W26" s="130">
        <v>1</v>
      </c>
      <c r="X26" s="130">
        <v>1</v>
      </c>
      <c r="Y26" s="130">
        <v>1</v>
      </c>
      <c r="Z26" s="130">
        <v>1</v>
      </c>
      <c r="AA26" s="130">
        <v>1</v>
      </c>
      <c r="AB26" s="140">
        <v>1</v>
      </c>
    </row>
    <row r="27" spans="1:28" s="124" customFormat="1" ht="9.75">
      <c r="A27" s="137"/>
      <c r="B27" s="126"/>
      <c r="C27" s="126"/>
      <c r="D27" s="126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40"/>
    </row>
    <row r="28" spans="1:28" s="124" customFormat="1" ht="9.75">
      <c r="A28" s="137" t="s">
        <v>270</v>
      </c>
      <c r="B28" s="126" t="s">
        <v>51</v>
      </c>
      <c r="C28" s="126" t="s">
        <v>52</v>
      </c>
      <c r="D28" s="126" t="s">
        <v>194</v>
      </c>
      <c r="E28" s="125">
        <v>0</v>
      </c>
      <c r="F28" s="125">
        <v>0</v>
      </c>
      <c r="G28" s="125">
        <v>0</v>
      </c>
      <c r="H28" s="125">
        <v>0</v>
      </c>
      <c r="I28" s="125">
        <v>0</v>
      </c>
      <c r="J28" s="125">
        <v>0</v>
      </c>
      <c r="K28" s="125">
        <v>0</v>
      </c>
      <c r="L28" s="125">
        <v>1</v>
      </c>
      <c r="M28" s="125">
        <v>1</v>
      </c>
      <c r="N28" s="125">
        <v>1</v>
      </c>
      <c r="O28" s="125">
        <v>1</v>
      </c>
      <c r="P28" s="125">
        <v>1</v>
      </c>
      <c r="Q28" s="125">
        <v>1</v>
      </c>
      <c r="R28" s="125">
        <v>1</v>
      </c>
      <c r="S28" s="125">
        <v>1</v>
      </c>
      <c r="T28" s="125">
        <v>1</v>
      </c>
      <c r="U28" s="125">
        <v>1</v>
      </c>
      <c r="V28" s="125">
        <v>1</v>
      </c>
      <c r="W28" s="125">
        <v>0</v>
      </c>
      <c r="X28" s="125">
        <v>0</v>
      </c>
      <c r="Y28" s="125">
        <v>0</v>
      </c>
      <c r="Z28" s="125">
        <v>0</v>
      </c>
      <c r="AA28" s="125">
        <v>0</v>
      </c>
      <c r="AB28" s="193">
        <v>0</v>
      </c>
    </row>
    <row r="29" spans="1:28" s="124" customFormat="1" ht="9.75">
      <c r="A29" s="137"/>
      <c r="B29" s="126"/>
      <c r="C29" s="126"/>
      <c r="D29" s="126" t="s">
        <v>195</v>
      </c>
      <c r="E29" s="125">
        <v>0</v>
      </c>
      <c r="F29" s="125">
        <v>0</v>
      </c>
      <c r="G29" s="125">
        <v>0</v>
      </c>
      <c r="H29" s="125">
        <v>0</v>
      </c>
      <c r="I29" s="125">
        <v>0</v>
      </c>
      <c r="J29" s="125">
        <v>0</v>
      </c>
      <c r="K29" s="125">
        <v>0</v>
      </c>
      <c r="L29" s="125">
        <v>0</v>
      </c>
      <c r="M29" s="125">
        <v>0</v>
      </c>
      <c r="N29" s="125">
        <v>0</v>
      </c>
      <c r="O29" s="125">
        <v>0</v>
      </c>
      <c r="P29" s="125">
        <v>0</v>
      </c>
      <c r="Q29" s="125">
        <v>0</v>
      </c>
      <c r="R29" s="125">
        <v>0</v>
      </c>
      <c r="S29" s="125">
        <v>0</v>
      </c>
      <c r="T29" s="125">
        <v>0</v>
      </c>
      <c r="U29" s="125">
        <v>0</v>
      </c>
      <c r="V29" s="125">
        <v>0</v>
      </c>
      <c r="W29" s="125">
        <v>0</v>
      </c>
      <c r="X29" s="125">
        <v>0</v>
      </c>
      <c r="Y29" s="125">
        <v>0</v>
      </c>
      <c r="Z29" s="125">
        <v>0</v>
      </c>
      <c r="AA29" s="125">
        <v>0</v>
      </c>
      <c r="AB29" s="193">
        <v>0</v>
      </c>
    </row>
    <row r="30" spans="1:28" s="124" customFormat="1" ht="9.75">
      <c r="A30" s="137"/>
      <c r="B30" s="126"/>
      <c r="C30" s="126"/>
      <c r="D30" s="126" t="s">
        <v>196</v>
      </c>
      <c r="E30" s="125">
        <v>1</v>
      </c>
      <c r="F30" s="125">
        <v>1</v>
      </c>
      <c r="G30" s="125">
        <v>1</v>
      </c>
      <c r="H30" s="125">
        <v>1</v>
      </c>
      <c r="I30" s="125">
        <v>1</v>
      </c>
      <c r="J30" s="125">
        <v>1</v>
      </c>
      <c r="K30" s="125">
        <v>1</v>
      </c>
      <c r="L30" s="125">
        <v>1</v>
      </c>
      <c r="M30" s="125">
        <v>1</v>
      </c>
      <c r="N30" s="125">
        <v>1</v>
      </c>
      <c r="O30" s="125">
        <v>1</v>
      </c>
      <c r="P30" s="125">
        <v>1</v>
      </c>
      <c r="Q30" s="125">
        <v>1</v>
      </c>
      <c r="R30" s="125">
        <v>1</v>
      </c>
      <c r="S30" s="125">
        <v>1</v>
      </c>
      <c r="T30" s="125">
        <v>1</v>
      </c>
      <c r="U30" s="125">
        <v>1</v>
      </c>
      <c r="V30" s="125">
        <v>1</v>
      </c>
      <c r="W30" s="125">
        <v>1</v>
      </c>
      <c r="X30" s="125">
        <v>1</v>
      </c>
      <c r="Y30" s="125">
        <v>1</v>
      </c>
      <c r="Z30" s="125">
        <v>1</v>
      </c>
      <c r="AA30" s="125">
        <v>1</v>
      </c>
      <c r="AB30" s="193">
        <v>1</v>
      </c>
    </row>
    <row r="31" spans="1:28" s="124" customFormat="1" ht="9.75">
      <c r="A31" s="137"/>
      <c r="B31" s="126"/>
      <c r="C31" s="126"/>
      <c r="D31" s="126" t="s">
        <v>197</v>
      </c>
      <c r="E31" s="125">
        <v>1</v>
      </c>
      <c r="F31" s="125">
        <v>1</v>
      </c>
      <c r="G31" s="125">
        <v>1</v>
      </c>
      <c r="H31" s="125">
        <v>1</v>
      </c>
      <c r="I31" s="125">
        <v>1</v>
      </c>
      <c r="J31" s="125">
        <v>1</v>
      </c>
      <c r="K31" s="125">
        <v>1</v>
      </c>
      <c r="L31" s="125">
        <v>1</v>
      </c>
      <c r="M31" s="125">
        <v>1</v>
      </c>
      <c r="N31" s="125">
        <v>1</v>
      </c>
      <c r="O31" s="125">
        <v>1</v>
      </c>
      <c r="P31" s="125">
        <v>1</v>
      </c>
      <c r="Q31" s="125">
        <v>1</v>
      </c>
      <c r="R31" s="125">
        <v>1</v>
      </c>
      <c r="S31" s="125">
        <v>1</v>
      </c>
      <c r="T31" s="125">
        <v>1</v>
      </c>
      <c r="U31" s="125">
        <v>1</v>
      </c>
      <c r="V31" s="125">
        <v>1</v>
      </c>
      <c r="W31" s="125">
        <v>1</v>
      </c>
      <c r="X31" s="125">
        <v>1</v>
      </c>
      <c r="Y31" s="125">
        <v>1</v>
      </c>
      <c r="Z31" s="125">
        <v>1</v>
      </c>
      <c r="AA31" s="125">
        <v>1</v>
      </c>
      <c r="AB31" s="193">
        <v>1</v>
      </c>
    </row>
    <row r="32" spans="1:28" s="124" customFormat="1" ht="9.75">
      <c r="A32" s="137"/>
      <c r="B32" s="126"/>
      <c r="C32" s="126"/>
      <c r="D32" s="126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93"/>
    </row>
    <row r="33" spans="1:28" s="124" customFormat="1" ht="9.75">
      <c r="A33" s="137" t="s">
        <v>273</v>
      </c>
      <c r="B33" s="126" t="s">
        <v>274</v>
      </c>
      <c r="C33" s="126" t="s">
        <v>52</v>
      </c>
      <c r="D33" s="126" t="s">
        <v>272</v>
      </c>
      <c r="E33" s="130">
        <v>1</v>
      </c>
      <c r="F33" s="130">
        <v>1</v>
      </c>
      <c r="G33" s="130">
        <v>1</v>
      </c>
      <c r="H33" s="130">
        <v>1</v>
      </c>
      <c r="I33" s="130">
        <v>1</v>
      </c>
      <c r="J33" s="130">
        <v>1</v>
      </c>
      <c r="K33" s="130">
        <v>1</v>
      </c>
      <c r="L33" s="130">
        <v>1</v>
      </c>
      <c r="M33" s="130">
        <v>1</v>
      </c>
      <c r="N33" s="130">
        <v>1</v>
      </c>
      <c r="O33" s="130">
        <v>1</v>
      </c>
      <c r="P33" s="130">
        <v>1</v>
      </c>
      <c r="Q33" s="130">
        <v>1</v>
      </c>
      <c r="R33" s="130">
        <v>1</v>
      </c>
      <c r="S33" s="130">
        <v>1</v>
      </c>
      <c r="T33" s="130">
        <v>1</v>
      </c>
      <c r="U33" s="130">
        <v>1</v>
      </c>
      <c r="V33" s="130">
        <v>1</v>
      </c>
      <c r="W33" s="130">
        <v>1</v>
      </c>
      <c r="X33" s="130">
        <v>1</v>
      </c>
      <c r="Y33" s="130">
        <v>1</v>
      </c>
      <c r="Z33" s="130">
        <v>1</v>
      </c>
      <c r="AA33" s="130">
        <v>1</v>
      </c>
      <c r="AB33" s="140">
        <v>1</v>
      </c>
    </row>
    <row r="34" spans="1:28" s="124" customFormat="1" ht="9.75">
      <c r="A34" s="137"/>
      <c r="B34" s="126"/>
      <c r="C34" s="126"/>
      <c r="D34" s="126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40"/>
    </row>
    <row r="35" spans="1:28" s="124" customFormat="1" ht="9.75">
      <c r="A35" s="194" t="s">
        <v>275</v>
      </c>
      <c r="B35" s="195" t="s">
        <v>55</v>
      </c>
      <c r="C35" s="195" t="s">
        <v>52</v>
      </c>
      <c r="D35" s="195" t="s">
        <v>276</v>
      </c>
      <c r="E35" s="196">
        <v>0</v>
      </c>
      <c r="F35" s="196">
        <v>0</v>
      </c>
      <c r="G35" s="196">
        <v>0</v>
      </c>
      <c r="H35" s="196">
        <v>0</v>
      </c>
      <c r="I35" s="196">
        <v>0</v>
      </c>
      <c r="J35" s="196">
        <v>0</v>
      </c>
      <c r="K35" s="196">
        <v>0</v>
      </c>
      <c r="L35" s="196">
        <v>0</v>
      </c>
      <c r="M35" s="196">
        <v>1</v>
      </c>
      <c r="N35" s="196">
        <v>1</v>
      </c>
      <c r="O35" s="196">
        <v>1</v>
      </c>
      <c r="P35" s="196">
        <v>1</v>
      </c>
      <c r="Q35" s="196">
        <v>1</v>
      </c>
      <c r="R35" s="196">
        <v>1</v>
      </c>
      <c r="S35" s="196">
        <v>1</v>
      </c>
      <c r="T35" s="196">
        <v>1</v>
      </c>
      <c r="U35" s="196">
        <v>1</v>
      </c>
      <c r="V35" s="196">
        <v>1</v>
      </c>
      <c r="W35" s="196">
        <v>0</v>
      </c>
      <c r="X35" s="196">
        <v>0</v>
      </c>
      <c r="Y35" s="196">
        <v>0</v>
      </c>
      <c r="Z35" s="196">
        <v>0</v>
      </c>
      <c r="AA35" s="196">
        <v>0</v>
      </c>
      <c r="AB35" s="197">
        <v>0</v>
      </c>
    </row>
    <row r="36" spans="1:28" s="124" customFormat="1" ht="9.75">
      <c r="A36" s="194"/>
      <c r="B36" s="195"/>
      <c r="C36" s="195"/>
      <c r="D36" s="195" t="s">
        <v>278</v>
      </c>
      <c r="E36" s="196">
        <v>0</v>
      </c>
      <c r="F36" s="196">
        <v>0</v>
      </c>
      <c r="G36" s="196">
        <v>0</v>
      </c>
      <c r="H36" s="196">
        <v>0</v>
      </c>
      <c r="I36" s="196">
        <v>0</v>
      </c>
      <c r="J36" s="196">
        <v>0</v>
      </c>
      <c r="K36" s="196">
        <v>0</v>
      </c>
      <c r="L36" s="196">
        <v>0</v>
      </c>
      <c r="M36" s="196">
        <v>0</v>
      </c>
      <c r="N36" s="196">
        <v>0</v>
      </c>
      <c r="O36" s="196">
        <v>0</v>
      </c>
      <c r="P36" s="196">
        <v>0</v>
      </c>
      <c r="Q36" s="196">
        <v>0</v>
      </c>
      <c r="R36" s="196">
        <v>0</v>
      </c>
      <c r="S36" s="196">
        <v>0</v>
      </c>
      <c r="T36" s="196">
        <v>0</v>
      </c>
      <c r="U36" s="196">
        <v>0</v>
      </c>
      <c r="V36" s="196">
        <v>0</v>
      </c>
      <c r="W36" s="196">
        <v>0</v>
      </c>
      <c r="X36" s="196">
        <v>0</v>
      </c>
      <c r="Y36" s="196">
        <v>0</v>
      </c>
      <c r="Z36" s="196">
        <v>0</v>
      </c>
      <c r="AA36" s="196">
        <v>0</v>
      </c>
      <c r="AB36" s="197">
        <v>0</v>
      </c>
    </row>
    <row r="37" spans="1:28" s="124" customFormat="1" ht="9.75">
      <c r="A37" s="194"/>
      <c r="B37" s="195"/>
      <c r="C37" s="195"/>
      <c r="D37" s="195" t="s">
        <v>277</v>
      </c>
      <c r="E37" s="196">
        <v>1</v>
      </c>
      <c r="F37" s="196">
        <v>1</v>
      </c>
      <c r="G37" s="196">
        <v>1</v>
      </c>
      <c r="H37" s="196">
        <v>1</v>
      </c>
      <c r="I37" s="196">
        <v>1</v>
      </c>
      <c r="J37" s="196">
        <v>1</v>
      </c>
      <c r="K37" s="196">
        <v>1</v>
      </c>
      <c r="L37" s="196">
        <v>1</v>
      </c>
      <c r="M37" s="196">
        <v>1</v>
      </c>
      <c r="N37" s="196">
        <v>1</v>
      </c>
      <c r="O37" s="196">
        <v>1</v>
      </c>
      <c r="P37" s="196">
        <v>1</v>
      </c>
      <c r="Q37" s="196">
        <v>1</v>
      </c>
      <c r="R37" s="196">
        <v>1</v>
      </c>
      <c r="S37" s="196">
        <v>1</v>
      </c>
      <c r="T37" s="196">
        <v>1</v>
      </c>
      <c r="U37" s="196">
        <v>1</v>
      </c>
      <c r="V37" s="196">
        <v>1</v>
      </c>
      <c r="W37" s="196">
        <v>1</v>
      </c>
      <c r="X37" s="196">
        <v>1</v>
      </c>
      <c r="Y37" s="196">
        <v>1</v>
      </c>
      <c r="Z37" s="196">
        <v>1</v>
      </c>
      <c r="AA37" s="196">
        <v>1</v>
      </c>
      <c r="AB37" s="197">
        <v>1</v>
      </c>
    </row>
    <row r="38" spans="1:28" s="124" customFormat="1" ht="9.75">
      <c r="A38" s="194"/>
      <c r="B38" s="195"/>
      <c r="C38" s="195"/>
      <c r="D38" s="195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7"/>
    </row>
    <row r="39" spans="1:28" s="124" customFormat="1" ht="9.75" hidden="1">
      <c r="A39" s="133" t="s">
        <v>45</v>
      </c>
      <c r="B39" s="134" t="s">
        <v>56</v>
      </c>
      <c r="C39" s="134" t="s">
        <v>52</v>
      </c>
      <c r="D39" s="134" t="s">
        <v>189</v>
      </c>
      <c r="E39" s="135">
        <v>15.6</v>
      </c>
      <c r="F39" s="135">
        <v>15.6</v>
      </c>
      <c r="G39" s="135">
        <v>15.6</v>
      </c>
      <c r="H39" s="135">
        <v>15.6</v>
      </c>
      <c r="I39" s="135">
        <v>15.6</v>
      </c>
      <c r="J39" s="135">
        <v>15.6</v>
      </c>
      <c r="K39" s="135">
        <v>18.3</v>
      </c>
      <c r="L39" s="135">
        <v>21.1</v>
      </c>
      <c r="M39" s="135">
        <v>21.1</v>
      </c>
      <c r="N39" s="135">
        <v>21.1</v>
      </c>
      <c r="O39" s="135">
        <v>21.1</v>
      </c>
      <c r="P39" s="135">
        <v>21.1</v>
      </c>
      <c r="Q39" s="135">
        <v>21.1</v>
      </c>
      <c r="R39" s="135">
        <v>21.1</v>
      </c>
      <c r="S39" s="135">
        <v>21.1</v>
      </c>
      <c r="T39" s="135">
        <v>21.1</v>
      </c>
      <c r="U39" s="135">
        <v>21.1</v>
      </c>
      <c r="V39" s="135">
        <v>21.1</v>
      </c>
      <c r="W39" s="135">
        <v>15.6</v>
      </c>
      <c r="X39" s="135">
        <v>15.6</v>
      </c>
      <c r="Y39" s="135">
        <v>15.6</v>
      </c>
      <c r="Z39" s="135">
        <v>15.6</v>
      </c>
      <c r="AA39" s="135">
        <v>15.6</v>
      </c>
      <c r="AB39" s="136">
        <v>15.6</v>
      </c>
    </row>
    <row r="40" spans="1:28" s="124" customFormat="1" ht="9.75" hidden="1">
      <c r="A40" s="137"/>
      <c r="B40" s="138" t="s">
        <v>11</v>
      </c>
      <c r="C40" s="126"/>
      <c r="D40" s="126" t="s">
        <v>190</v>
      </c>
      <c r="E40" s="132">
        <v>15.6</v>
      </c>
      <c r="F40" s="132">
        <v>15.6</v>
      </c>
      <c r="G40" s="132">
        <v>15.6</v>
      </c>
      <c r="H40" s="132">
        <v>15.6</v>
      </c>
      <c r="I40" s="132">
        <v>15.6</v>
      </c>
      <c r="J40" s="132">
        <v>15.6</v>
      </c>
      <c r="K40" s="132">
        <v>15.6</v>
      </c>
      <c r="L40" s="132">
        <v>15.6</v>
      </c>
      <c r="M40" s="132">
        <v>15.6</v>
      </c>
      <c r="N40" s="132">
        <v>15.6</v>
      </c>
      <c r="O40" s="132">
        <v>15.6</v>
      </c>
      <c r="P40" s="132">
        <v>15.6</v>
      </c>
      <c r="Q40" s="132">
        <v>15.6</v>
      </c>
      <c r="R40" s="132">
        <v>15.6</v>
      </c>
      <c r="S40" s="132">
        <v>15.6</v>
      </c>
      <c r="T40" s="132">
        <v>15.6</v>
      </c>
      <c r="U40" s="132">
        <v>15.6</v>
      </c>
      <c r="V40" s="132">
        <v>15.6</v>
      </c>
      <c r="W40" s="132">
        <v>15.6</v>
      </c>
      <c r="X40" s="132">
        <v>15.6</v>
      </c>
      <c r="Y40" s="132">
        <v>15.6</v>
      </c>
      <c r="Z40" s="132">
        <v>15.6</v>
      </c>
      <c r="AA40" s="132">
        <v>15.6</v>
      </c>
      <c r="AB40" s="139">
        <v>15.6</v>
      </c>
    </row>
    <row r="41" spans="1:28" s="124" customFormat="1" ht="9.75" hidden="1">
      <c r="A41" s="137"/>
      <c r="B41" s="138"/>
      <c r="C41" s="126"/>
      <c r="D41" s="126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9"/>
    </row>
    <row r="42" spans="1:28" s="124" customFormat="1" ht="9.75" hidden="1">
      <c r="A42" s="137" t="s">
        <v>46</v>
      </c>
      <c r="B42" s="126" t="s">
        <v>56</v>
      </c>
      <c r="C42" s="126" t="s">
        <v>52</v>
      </c>
      <c r="D42" s="126" t="s">
        <v>191</v>
      </c>
      <c r="E42" s="132">
        <v>29.4</v>
      </c>
      <c r="F42" s="132">
        <v>29.4</v>
      </c>
      <c r="G42" s="132">
        <v>29.4</v>
      </c>
      <c r="H42" s="132">
        <v>29.4</v>
      </c>
      <c r="I42" s="132">
        <v>29.4</v>
      </c>
      <c r="J42" s="132">
        <v>29.4</v>
      </c>
      <c r="K42" s="132">
        <v>26.7</v>
      </c>
      <c r="L42" s="132">
        <v>23.9</v>
      </c>
      <c r="M42" s="132">
        <v>23.9</v>
      </c>
      <c r="N42" s="132">
        <v>23.9</v>
      </c>
      <c r="O42" s="132">
        <v>23.9</v>
      </c>
      <c r="P42" s="132">
        <v>23.9</v>
      </c>
      <c r="Q42" s="132">
        <v>23.9</v>
      </c>
      <c r="R42" s="132">
        <v>23.9</v>
      </c>
      <c r="S42" s="132">
        <v>23.9</v>
      </c>
      <c r="T42" s="132">
        <v>23.9</v>
      </c>
      <c r="U42" s="132">
        <v>23.9</v>
      </c>
      <c r="V42" s="132">
        <v>23.9</v>
      </c>
      <c r="W42" s="132">
        <v>29.4</v>
      </c>
      <c r="X42" s="132">
        <v>29.4</v>
      </c>
      <c r="Y42" s="132">
        <v>29.4</v>
      </c>
      <c r="Z42" s="132">
        <v>29.4</v>
      </c>
      <c r="AA42" s="132">
        <v>29.4</v>
      </c>
      <c r="AB42" s="139">
        <v>29.4</v>
      </c>
    </row>
    <row r="43" spans="1:28" s="124" customFormat="1" ht="9.75" hidden="1">
      <c r="A43" s="137"/>
      <c r="B43" s="138" t="s">
        <v>11</v>
      </c>
      <c r="C43" s="126"/>
      <c r="D43" s="126" t="s">
        <v>192</v>
      </c>
      <c r="E43" s="132">
        <v>29.4</v>
      </c>
      <c r="F43" s="132">
        <v>29.4</v>
      </c>
      <c r="G43" s="132">
        <v>29.4</v>
      </c>
      <c r="H43" s="132">
        <v>29.4</v>
      </c>
      <c r="I43" s="132">
        <v>29.4</v>
      </c>
      <c r="J43" s="132">
        <v>29.4</v>
      </c>
      <c r="K43" s="132">
        <v>29.4</v>
      </c>
      <c r="L43" s="132">
        <v>29.4</v>
      </c>
      <c r="M43" s="132">
        <v>29.4</v>
      </c>
      <c r="N43" s="132">
        <v>29.4</v>
      </c>
      <c r="O43" s="132">
        <v>29.4</v>
      </c>
      <c r="P43" s="132">
        <v>29.4</v>
      </c>
      <c r="Q43" s="132">
        <v>29.4</v>
      </c>
      <c r="R43" s="132">
        <v>29.4</v>
      </c>
      <c r="S43" s="132">
        <v>29.4</v>
      </c>
      <c r="T43" s="132">
        <v>29.4</v>
      </c>
      <c r="U43" s="132">
        <v>29.4</v>
      </c>
      <c r="V43" s="132">
        <v>29.4</v>
      </c>
      <c r="W43" s="132">
        <v>29.4</v>
      </c>
      <c r="X43" s="132">
        <v>29.4</v>
      </c>
      <c r="Y43" s="132">
        <v>29.4</v>
      </c>
      <c r="Z43" s="132">
        <v>29.4</v>
      </c>
      <c r="AA43" s="132">
        <v>29.4</v>
      </c>
      <c r="AB43" s="139">
        <v>29.4</v>
      </c>
    </row>
    <row r="44" spans="1:28" s="124" customFormat="1" ht="9.75" hidden="1">
      <c r="A44" s="137"/>
      <c r="B44" s="138"/>
      <c r="C44" s="126"/>
      <c r="D44" s="126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9"/>
    </row>
    <row r="45" spans="1:28" s="124" customFormat="1" ht="9.75" hidden="1">
      <c r="A45" s="137" t="s">
        <v>198</v>
      </c>
      <c r="B45" s="126" t="s">
        <v>56</v>
      </c>
      <c r="C45" s="126" t="s">
        <v>52</v>
      </c>
      <c r="D45" s="126" t="s">
        <v>272</v>
      </c>
      <c r="E45" s="130">
        <v>10</v>
      </c>
      <c r="F45" s="130">
        <v>10</v>
      </c>
      <c r="G45" s="130">
        <v>10</v>
      </c>
      <c r="H45" s="130">
        <v>10</v>
      </c>
      <c r="I45" s="130">
        <v>10</v>
      </c>
      <c r="J45" s="130">
        <v>10</v>
      </c>
      <c r="K45" s="130">
        <v>10</v>
      </c>
      <c r="L45" s="130">
        <v>10</v>
      </c>
      <c r="M45" s="130">
        <v>10</v>
      </c>
      <c r="N45" s="130">
        <v>10</v>
      </c>
      <c r="O45" s="130">
        <v>10</v>
      </c>
      <c r="P45" s="130">
        <v>10</v>
      </c>
      <c r="Q45" s="130">
        <v>10</v>
      </c>
      <c r="R45" s="130">
        <v>10</v>
      </c>
      <c r="S45" s="130">
        <v>10</v>
      </c>
      <c r="T45" s="130">
        <v>10</v>
      </c>
      <c r="U45" s="130">
        <v>10</v>
      </c>
      <c r="V45" s="130">
        <v>10</v>
      </c>
      <c r="W45" s="130">
        <v>10</v>
      </c>
      <c r="X45" s="130">
        <v>10</v>
      </c>
      <c r="Y45" s="130">
        <v>10</v>
      </c>
      <c r="Z45" s="130">
        <v>10</v>
      </c>
      <c r="AA45" s="130">
        <v>10</v>
      </c>
      <c r="AB45" s="140">
        <v>10</v>
      </c>
    </row>
    <row r="46" spans="1:28" s="124" customFormat="1" ht="9.75" hidden="1">
      <c r="A46" s="137"/>
      <c r="B46" s="138" t="s">
        <v>11</v>
      </c>
      <c r="C46" s="126"/>
      <c r="D46" s="126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40"/>
    </row>
    <row r="47" spans="1:28" s="124" customFormat="1" ht="9.75" hidden="1">
      <c r="A47" s="137" t="s">
        <v>271</v>
      </c>
      <c r="B47" s="126" t="s">
        <v>56</v>
      </c>
      <c r="C47" s="126" t="s">
        <v>52</v>
      </c>
      <c r="D47" s="126" t="s">
        <v>272</v>
      </c>
      <c r="E47" s="130">
        <v>48.9</v>
      </c>
      <c r="F47" s="130">
        <v>48.9</v>
      </c>
      <c r="G47" s="130">
        <v>48.9</v>
      </c>
      <c r="H47" s="130">
        <v>48.9</v>
      </c>
      <c r="I47" s="130">
        <v>48.9</v>
      </c>
      <c r="J47" s="130">
        <v>48.9</v>
      </c>
      <c r="K47" s="130">
        <v>48.9</v>
      </c>
      <c r="L47" s="130">
        <v>48.9</v>
      </c>
      <c r="M47" s="130">
        <v>48.9</v>
      </c>
      <c r="N47" s="130">
        <v>48.9</v>
      </c>
      <c r="O47" s="130">
        <v>48.9</v>
      </c>
      <c r="P47" s="130">
        <v>48.9</v>
      </c>
      <c r="Q47" s="130">
        <v>48.9</v>
      </c>
      <c r="R47" s="130">
        <v>48.9</v>
      </c>
      <c r="S47" s="130">
        <v>48.9</v>
      </c>
      <c r="T47" s="130">
        <v>48.9</v>
      </c>
      <c r="U47" s="130">
        <v>48.9</v>
      </c>
      <c r="V47" s="130">
        <v>48.9</v>
      </c>
      <c r="W47" s="130">
        <v>48.9</v>
      </c>
      <c r="X47" s="130">
        <v>48.9</v>
      </c>
      <c r="Y47" s="130">
        <v>48.9</v>
      </c>
      <c r="Z47" s="130">
        <v>48.9</v>
      </c>
      <c r="AA47" s="130">
        <v>48.9</v>
      </c>
      <c r="AB47" s="140">
        <v>48.9</v>
      </c>
    </row>
    <row r="48" spans="1:28" s="124" customFormat="1" ht="9.75" hidden="1">
      <c r="A48" s="137"/>
      <c r="B48" s="138" t="s">
        <v>11</v>
      </c>
      <c r="C48" s="126"/>
      <c r="D48" s="126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40"/>
    </row>
    <row r="49" spans="1:28" s="124" customFormat="1" ht="9.75" hidden="1">
      <c r="A49" s="137" t="s">
        <v>200</v>
      </c>
      <c r="B49" s="126" t="s">
        <v>56</v>
      </c>
      <c r="C49" s="126" t="s">
        <v>52</v>
      </c>
      <c r="D49" s="126" t="s">
        <v>272</v>
      </c>
      <c r="E49" s="130">
        <v>15.56</v>
      </c>
      <c r="F49" s="130">
        <v>15.56</v>
      </c>
      <c r="G49" s="130">
        <v>15.56</v>
      </c>
      <c r="H49" s="130">
        <v>15.56</v>
      </c>
      <c r="I49" s="130">
        <v>15.56</v>
      </c>
      <c r="J49" s="130">
        <v>15.56</v>
      </c>
      <c r="K49" s="130">
        <v>15.56</v>
      </c>
      <c r="L49" s="130">
        <v>15.56</v>
      </c>
      <c r="M49" s="130">
        <v>15.56</v>
      </c>
      <c r="N49" s="130">
        <v>15.56</v>
      </c>
      <c r="O49" s="130">
        <v>15.56</v>
      </c>
      <c r="P49" s="130">
        <v>15.56</v>
      </c>
      <c r="Q49" s="130">
        <v>15.56</v>
      </c>
      <c r="R49" s="130">
        <v>15.56</v>
      </c>
      <c r="S49" s="130">
        <v>15.56</v>
      </c>
      <c r="T49" s="130">
        <v>15.56</v>
      </c>
      <c r="U49" s="130">
        <v>15.56</v>
      </c>
      <c r="V49" s="130">
        <v>15.56</v>
      </c>
      <c r="W49" s="130">
        <v>15.56</v>
      </c>
      <c r="X49" s="130">
        <v>15.56</v>
      </c>
      <c r="Y49" s="130">
        <v>15.56</v>
      </c>
      <c r="Z49" s="130">
        <v>15.56</v>
      </c>
      <c r="AA49" s="130">
        <v>15.56</v>
      </c>
      <c r="AB49" s="140">
        <v>15.56</v>
      </c>
    </row>
    <row r="50" spans="1:28" s="124" customFormat="1" ht="9.75" hidden="1">
      <c r="A50" s="137"/>
      <c r="B50" s="138" t="s">
        <v>11</v>
      </c>
      <c r="C50" s="126"/>
      <c r="D50" s="126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40"/>
    </row>
    <row r="51" spans="1:28" s="124" customFormat="1" ht="9.75" hidden="1">
      <c r="A51" s="137" t="s">
        <v>201</v>
      </c>
      <c r="B51" s="126" t="s">
        <v>56</v>
      </c>
      <c r="C51" s="126" t="s">
        <v>52</v>
      </c>
      <c r="D51" s="126" t="s">
        <v>272</v>
      </c>
      <c r="E51" s="130">
        <v>26.7</v>
      </c>
      <c r="F51" s="130">
        <v>26.7</v>
      </c>
      <c r="G51" s="130">
        <v>26.7</v>
      </c>
      <c r="H51" s="130">
        <v>26.7</v>
      </c>
      <c r="I51" s="130">
        <v>26.7</v>
      </c>
      <c r="J51" s="130">
        <v>26.7</v>
      </c>
      <c r="K51" s="130">
        <v>26.7</v>
      </c>
      <c r="L51" s="130">
        <v>26.7</v>
      </c>
      <c r="M51" s="130">
        <v>26.7</v>
      </c>
      <c r="N51" s="130">
        <v>26.7</v>
      </c>
      <c r="O51" s="130">
        <v>26.7</v>
      </c>
      <c r="P51" s="130">
        <v>26.7</v>
      </c>
      <c r="Q51" s="130">
        <v>26.7</v>
      </c>
      <c r="R51" s="130">
        <v>26.7</v>
      </c>
      <c r="S51" s="130">
        <v>26.7</v>
      </c>
      <c r="T51" s="130">
        <v>26.7</v>
      </c>
      <c r="U51" s="130">
        <v>26.7</v>
      </c>
      <c r="V51" s="130">
        <v>26.7</v>
      </c>
      <c r="W51" s="130">
        <v>26.7</v>
      </c>
      <c r="X51" s="130">
        <v>26.7</v>
      </c>
      <c r="Y51" s="130">
        <v>26.7</v>
      </c>
      <c r="Z51" s="130">
        <v>26.7</v>
      </c>
      <c r="AA51" s="130">
        <v>26.7</v>
      </c>
      <c r="AB51" s="140">
        <v>26.7</v>
      </c>
    </row>
    <row r="52" spans="1:28" s="124" customFormat="1" ht="9.75" hidden="1">
      <c r="A52" s="141"/>
      <c r="B52" s="145" t="s">
        <v>11</v>
      </c>
      <c r="C52" s="142"/>
      <c r="D52" s="142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4"/>
    </row>
    <row r="53" spans="1:28" s="124" customFormat="1" ht="9.75" hidden="1">
      <c r="A53" s="137"/>
      <c r="B53" s="198"/>
      <c r="C53" s="126"/>
      <c r="D53" s="126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40"/>
    </row>
    <row r="54" spans="1:28" s="124" customFormat="1" ht="9.75" hidden="1">
      <c r="A54" s="137"/>
      <c r="B54" s="198"/>
      <c r="C54" s="126"/>
      <c r="D54" s="126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40"/>
    </row>
    <row r="55" spans="1:28" s="124" customFormat="1" ht="9.75">
      <c r="A55" s="137" t="s">
        <v>45</v>
      </c>
      <c r="B55" s="126" t="s">
        <v>56</v>
      </c>
      <c r="C55" s="126" t="s">
        <v>52</v>
      </c>
      <c r="D55" s="126" t="s">
        <v>189</v>
      </c>
      <c r="E55" s="183">
        <f>E39*1.8+32</f>
        <v>60.08</v>
      </c>
      <c r="F55" s="184">
        <f aca="true" t="shared" si="0" ref="F55:AB56">F39*1.8+32</f>
        <v>60.08</v>
      </c>
      <c r="G55" s="184">
        <f t="shared" si="0"/>
        <v>60.08</v>
      </c>
      <c r="H55" s="184">
        <f t="shared" si="0"/>
        <v>60.08</v>
      </c>
      <c r="I55" s="184">
        <f t="shared" si="0"/>
        <v>60.08</v>
      </c>
      <c r="J55" s="184">
        <f t="shared" si="0"/>
        <v>60.08</v>
      </c>
      <c r="K55" s="184">
        <f t="shared" si="0"/>
        <v>64.94</v>
      </c>
      <c r="L55" s="184">
        <f t="shared" si="0"/>
        <v>69.98</v>
      </c>
      <c r="M55" s="184">
        <f t="shared" si="0"/>
        <v>69.98</v>
      </c>
      <c r="N55" s="184">
        <f t="shared" si="0"/>
        <v>69.98</v>
      </c>
      <c r="O55" s="184">
        <f t="shared" si="0"/>
        <v>69.98</v>
      </c>
      <c r="P55" s="184">
        <f t="shared" si="0"/>
        <v>69.98</v>
      </c>
      <c r="Q55" s="184">
        <f t="shared" si="0"/>
        <v>69.98</v>
      </c>
      <c r="R55" s="184">
        <f t="shared" si="0"/>
        <v>69.98</v>
      </c>
      <c r="S55" s="184">
        <f t="shared" si="0"/>
        <v>69.98</v>
      </c>
      <c r="T55" s="184">
        <f t="shared" si="0"/>
        <v>69.98</v>
      </c>
      <c r="U55" s="184">
        <f t="shared" si="0"/>
        <v>69.98</v>
      </c>
      <c r="V55" s="184">
        <f t="shared" si="0"/>
        <v>69.98</v>
      </c>
      <c r="W55" s="184">
        <f t="shared" si="0"/>
        <v>60.08</v>
      </c>
      <c r="X55" s="184">
        <f t="shared" si="0"/>
        <v>60.08</v>
      </c>
      <c r="Y55" s="184">
        <f t="shared" si="0"/>
        <v>60.08</v>
      </c>
      <c r="Z55" s="184">
        <f t="shared" si="0"/>
        <v>60.08</v>
      </c>
      <c r="AA55" s="184">
        <f t="shared" si="0"/>
        <v>60.08</v>
      </c>
      <c r="AB55" s="185">
        <f t="shared" si="0"/>
        <v>60.08</v>
      </c>
    </row>
    <row r="56" spans="1:28" s="124" customFormat="1" ht="9.75">
      <c r="A56" s="137"/>
      <c r="B56" s="126" t="s">
        <v>12</v>
      </c>
      <c r="C56" s="126"/>
      <c r="D56" s="126" t="s">
        <v>190</v>
      </c>
      <c r="E56" s="183">
        <f>E40*1.8+32</f>
        <v>60.08</v>
      </c>
      <c r="F56" s="184">
        <f t="shared" si="0"/>
        <v>60.08</v>
      </c>
      <c r="G56" s="184">
        <f t="shared" si="0"/>
        <v>60.08</v>
      </c>
      <c r="H56" s="184">
        <f t="shared" si="0"/>
        <v>60.08</v>
      </c>
      <c r="I56" s="184">
        <f t="shared" si="0"/>
        <v>60.08</v>
      </c>
      <c r="J56" s="184">
        <f t="shared" si="0"/>
        <v>60.08</v>
      </c>
      <c r="K56" s="184">
        <f t="shared" si="0"/>
        <v>60.08</v>
      </c>
      <c r="L56" s="184">
        <f t="shared" si="0"/>
        <v>60.08</v>
      </c>
      <c r="M56" s="184">
        <f t="shared" si="0"/>
        <v>60.08</v>
      </c>
      <c r="N56" s="184">
        <f t="shared" si="0"/>
        <v>60.08</v>
      </c>
      <c r="O56" s="184">
        <f t="shared" si="0"/>
        <v>60.08</v>
      </c>
      <c r="P56" s="184">
        <f t="shared" si="0"/>
        <v>60.08</v>
      </c>
      <c r="Q56" s="184">
        <f t="shared" si="0"/>
        <v>60.08</v>
      </c>
      <c r="R56" s="184">
        <f t="shared" si="0"/>
        <v>60.08</v>
      </c>
      <c r="S56" s="184">
        <f t="shared" si="0"/>
        <v>60.08</v>
      </c>
      <c r="T56" s="184">
        <f t="shared" si="0"/>
        <v>60.08</v>
      </c>
      <c r="U56" s="184">
        <f t="shared" si="0"/>
        <v>60.08</v>
      </c>
      <c r="V56" s="184">
        <f t="shared" si="0"/>
        <v>60.08</v>
      </c>
      <c r="W56" s="184">
        <f t="shared" si="0"/>
        <v>60.08</v>
      </c>
      <c r="X56" s="184">
        <f t="shared" si="0"/>
        <v>60.08</v>
      </c>
      <c r="Y56" s="184">
        <f t="shared" si="0"/>
        <v>60.08</v>
      </c>
      <c r="Z56" s="184">
        <f t="shared" si="0"/>
        <v>60.08</v>
      </c>
      <c r="AA56" s="184">
        <f t="shared" si="0"/>
        <v>60.08</v>
      </c>
      <c r="AB56" s="185">
        <f t="shared" si="0"/>
        <v>60.08</v>
      </c>
    </row>
    <row r="57" spans="1:28" s="124" customFormat="1" ht="9.75">
      <c r="A57" s="137"/>
      <c r="B57" s="126"/>
      <c r="C57" s="126"/>
      <c r="D57" s="126"/>
      <c r="E57" s="183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5"/>
    </row>
    <row r="58" spans="1:28" s="124" customFormat="1" ht="9.75">
      <c r="A58" s="137" t="s">
        <v>46</v>
      </c>
      <c r="B58" s="126" t="s">
        <v>56</v>
      </c>
      <c r="C58" s="126" t="s">
        <v>52</v>
      </c>
      <c r="D58" s="126" t="s">
        <v>191</v>
      </c>
      <c r="E58" s="183">
        <f aca="true" t="shared" si="1" ref="E58:AB58">E42*1.8+32</f>
        <v>84.92</v>
      </c>
      <c r="F58" s="184">
        <f t="shared" si="1"/>
        <v>84.92</v>
      </c>
      <c r="G58" s="184">
        <f t="shared" si="1"/>
        <v>84.92</v>
      </c>
      <c r="H58" s="184">
        <f t="shared" si="1"/>
        <v>84.92</v>
      </c>
      <c r="I58" s="184">
        <f t="shared" si="1"/>
        <v>84.92</v>
      </c>
      <c r="J58" s="184">
        <f t="shared" si="1"/>
        <v>84.92</v>
      </c>
      <c r="K58" s="184">
        <f t="shared" si="1"/>
        <v>80.06</v>
      </c>
      <c r="L58" s="184">
        <f t="shared" si="1"/>
        <v>75.02</v>
      </c>
      <c r="M58" s="184">
        <f t="shared" si="1"/>
        <v>75.02</v>
      </c>
      <c r="N58" s="184">
        <f t="shared" si="1"/>
        <v>75.02</v>
      </c>
      <c r="O58" s="184">
        <f t="shared" si="1"/>
        <v>75.02</v>
      </c>
      <c r="P58" s="184">
        <f t="shared" si="1"/>
        <v>75.02</v>
      </c>
      <c r="Q58" s="184">
        <f t="shared" si="1"/>
        <v>75.02</v>
      </c>
      <c r="R58" s="184">
        <f t="shared" si="1"/>
        <v>75.02</v>
      </c>
      <c r="S58" s="184">
        <f t="shared" si="1"/>
        <v>75.02</v>
      </c>
      <c r="T58" s="184">
        <f t="shared" si="1"/>
        <v>75.02</v>
      </c>
      <c r="U58" s="184">
        <f t="shared" si="1"/>
        <v>75.02</v>
      </c>
      <c r="V58" s="184">
        <f t="shared" si="1"/>
        <v>75.02</v>
      </c>
      <c r="W58" s="184">
        <f t="shared" si="1"/>
        <v>84.92</v>
      </c>
      <c r="X58" s="184">
        <f t="shared" si="1"/>
        <v>84.92</v>
      </c>
      <c r="Y58" s="184">
        <f t="shared" si="1"/>
        <v>84.92</v>
      </c>
      <c r="Z58" s="184">
        <f t="shared" si="1"/>
        <v>84.92</v>
      </c>
      <c r="AA58" s="184">
        <f t="shared" si="1"/>
        <v>84.92</v>
      </c>
      <c r="AB58" s="185">
        <f t="shared" si="1"/>
        <v>84.92</v>
      </c>
    </row>
    <row r="59" spans="1:28" s="124" customFormat="1" ht="9.75">
      <c r="A59" s="137"/>
      <c r="B59" s="126" t="s">
        <v>12</v>
      </c>
      <c r="C59" s="126"/>
      <c r="D59" s="126" t="s">
        <v>192</v>
      </c>
      <c r="E59" s="183">
        <f aca="true" t="shared" si="2" ref="E59:AB59">E43*1.8+32</f>
        <v>84.92</v>
      </c>
      <c r="F59" s="184">
        <f t="shared" si="2"/>
        <v>84.92</v>
      </c>
      <c r="G59" s="184">
        <f t="shared" si="2"/>
        <v>84.92</v>
      </c>
      <c r="H59" s="184">
        <f t="shared" si="2"/>
        <v>84.92</v>
      </c>
      <c r="I59" s="184">
        <f t="shared" si="2"/>
        <v>84.92</v>
      </c>
      <c r="J59" s="184">
        <f t="shared" si="2"/>
        <v>84.92</v>
      </c>
      <c r="K59" s="184">
        <f t="shared" si="2"/>
        <v>84.92</v>
      </c>
      <c r="L59" s="184">
        <f t="shared" si="2"/>
        <v>84.92</v>
      </c>
      <c r="M59" s="184">
        <f t="shared" si="2"/>
        <v>84.92</v>
      </c>
      <c r="N59" s="184">
        <f t="shared" si="2"/>
        <v>84.92</v>
      </c>
      <c r="O59" s="184">
        <f t="shared" si="2"/>
        <v>84.92</v>
      </c>
      <c r="P59" s="184">
        <f t="shared" si="2"/>
        <v>84.92</v>
      </c>
      <c r="Q59" s="184">
        <f t="shared" si="2"/>
        <v>84.92</v>
      </c>
      <c r="R59" s="184">
        <f t="shared" si="2"/>
        <v>84.92</v>
      </c>
      <c r="S59" s="184">
        <f t="shared" si="2"/>
        <v>84.92</v>
      </c>
      <c r="T59" s="184">
        <f t="shared" si="2"/>
        <v>84.92</v>
      </c>
      <c r="U59" s="184">
        <f t="shared" si="2"/>
        <v>84.92</v>
      </c>
      <c r="V59" s="184">
        <f t="shared" si="2"/>
        <v>84.92</v>
      </c>
      <c r="W59" s="184">
        <f t="shared" si="2"/>
        <v>84.92</v>
      </c>
      <c r="X59" s="184">
        <f t="shared" si="2"/>
        <v>84.92</v>
      </c>
      <c r="Y59" s="184">
        <f t="shared" si="2"/>
        <v>84.92</v>
      </c>
      <c r="Z59" s="184">
        <f t="shared" si="2"/>
        <v>84.92</v>
      </c>
      <c r="AA59" s="184">
        <f t="shared" si="2"/>
        <v>84.92</v>
      </c>
      <c r="AB59" s="185">
        <f t="shared" si="2"/>
        <v>84.92</v>
      </c>
    </row>
    <row r="60" spans="1:28" s="124" customFormat="1" ht="9.75">
      <c r="A60" s="137"/>
      <c r="B60" s="126"/>
      <c r="C60" s="126"/>
      <c r="D60" s="126"/>
      <c r="E60" s="186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40"/>
    </row>
    <row r="61" spans="1:28" s="124" customFormat="1" ht="9.75">
      <c r="A61" s="137" t="s">
        <v>198</v>
      </c>
      <c r="B61" s="126" t="s">
        <v>56</v>
      </c>
      <c r="C61" s="126" t="s">
        <v>52</v>
      </c>
      <c r="D61" s="126" t="s">
        <v>272</v>
      </c>
      <c r="E61" s="183">
        <f aca="true" t="shared" si="3" ref="E61:AB61">E45*1.8+32</f>
        <v>50</v>
      </c>
      <c r="F61" s="184">
        <f t="shared" si="3"/>
        <v>50</v>
      </c>
      <c r="G61" s="184">
        <f t="shared" si="3"/>
        <v>50</v>
      </c>
      <c r="H61" s="184">
        <f t="shared" si="3"/>
        <v>50</v>
      </c>
      <c r="I61" s="184">
        <f t="shared" si="3"/>
        <v>50</v>
      </c>
      <c r="J61" s="184">
        <f t="shared" si="3"/>
        <v>50</v>
      </c>
      <c r="K61" s="184">
        <f t="shared" si="3"/>
        <v>50</v>
      </c>
      <c r="L61" s="184">
        <f t="shared" si="3"/>
        <v>50</v>
      </c>
      <c r="M61" s="184">
        <f t="shared" si="3"/>
        <v>50</v>
      </c>
      <c r="N61" s="184">
        <f t="shared" si="3"/>
        <v>50</v>
      </c>
      <c r="O61" s="184">
        <f t="shared" si="3"/>
        <v>50</v>
      </c>
      <c r="P61" s="184">
        <f t="shared" si="3"/>
        <v>50</v>
      </c>
      <c r="Q61" s="184">
        <f t="shared" si="3"/>
        <v>50</v>
      </c>
      <c r="R61" s="184">
        <f t="shared" si="3"/>
        <v>50</v>
      </c>
      <c r="S61" s="184">
        <f t="shared" si="3"/>
        <v>50</v>
      </c>
      <c r="T61" s="184">
        <f t="shared" si="3"/>
        <v>50</v>
      </c>
      <c r="U61" s="184">
        <f t="shared" si="3"/>
        <v>50</v>
      </c>
      <c r="V61" s="184">
        <f t="shared" si="3"/>
        <v>50</v>
      </c>
      <c r="W61" s="184">
        <f t="shared" si="3"/>
        <v>50</v>
      </c>
      <c r="X61" s="184">
        <f t="shared" si="3"/>
        <v>50</v>
      </c>
      <c r="Y61" s="184">
        <f t="shared" si="3"/>
        <v>50</v>
      </c>
      <c r="Z61" s="184">
        <f t="shared" si="3"/>
        <v>50</v>
      </c>
      <c r="AA61" s="184">
        <f t="shared" si="3"/>
        <v>50</v>
      </c>
      <c r="AB61" s="185">
        <f t="shared" si="3"/>
        <v>50</v>
      </c>
    </row>
    <row r="62" spans="1:28" s="124" customFormat="1" ht="9.75">
      <c r="A62" s="137"/>
      <c r="B62" s="126" t="s">
        <v>12</v>
      </c>
      <c r="C62" s="126"/>
      <c r="D62" s="126"/>
      <c r="E62" s="186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40"/>
    </row>
    <row r="63" spans="1:28" s="124" customFormat="1" ht="9.75">
      <c r="A63" s="137" t="s">
        <v>199</v>
      </c>
      <c r="B63" s="126" t="s">
        <v>56</v>
      </c>
      <c r="C63" s="126" t="s">
        <v>52</v>
      </c>
      <c r="D63" s="126" t="s">
        <v>272</v>
      </c>
      <c r="E63" s="183">
        <f aca="true" t="shared" si="4" ref="E63:AB63">E47*1.8+32</f>
        <v>120.02</v>
      </c>
      <c r="F63" s="184">
        <f t="shared" si="4"/>
        <v>120.02</v>
      </c>
      <c r="G63" s="184">
        <f t="shared" si="4"/>
        <v>120.02</v>
      </c>
      <c r="H63" s="184">
        <f t="shared" si="4"/>
        <v>120.02</v>
      </c>
      <c r="I63" s="184">
        <f t="shared" si="4"/>
        <v>120.02</v>
      </c>
      <c r="J63" s="184">
        <f t="shared" si="4"/>
        <v>120.02</v>
      </c>
      <c r="K63" s="184">
        <f t="shared" si="4"/>
        <v>120.02</v>
      </c>
      <c r="L63" s="184">
        <f t="shared" si="4"/>
        <v>120.02</v>
      </c>
      <c r="M63" s="184">
        <f t="shared" si="4"/>
        <v>120.02</v>
      </c>
      <c r="N63" s="184">
        <f t="shared" si="4"/>
        <v>120.02</v>
      </c>
      <c r="O63" s="184">
        <f t="shared" si="4"/>
        <v>120.02</v>
      </c>
      <c r="P63" s="184">
        <f t="shared" si="4"/>
        <v>120.02</v>
      </c>
      <c r="Q63" s="184">
        <f t="shared" si="4"/>
        <v>120.02</v>
      </c>
      <c r="R63" s="184">
        <f t="shared" si="4"/>
        <v>120.02</v>
      </c>
      <c r="S63" s="184">
        <f t="shared" si="4"/>
        <v>120.02</v>
      </c>
      <c r="T63" s="184">
        <f t="shared" si="4"/>
        <v>120.02</v>
      </c>
      <c r="U63" s="184">
        <f t="shared" si="4"/>
        <v>120.02</v>
      </c>
      <c r="V63" s="184">
        <f t="shared" si="4"/>
        <v>120.02</v>
      </c>
      <c r="W63" s="184">
        <f t="shared" si="4"/>
        <v>120.02</v>
      </c>
      <c r="X63" s="184">
        <f t="shared" si="4"/>
        <v>120.02</v>
      </c>
      <c r="Y63" s="184">
        <f t="shared" si="4"/>
        <v>120.02</v>
      </c>
      <c r="Z63" s="184">
        <f t="shared" si="4"/>
        <v>120.02</v>
      </c>
      <c r="AA63" s="184">
        <f t="shared" si="4"/>
        <v>120.02</v>
      </c>
      <c r="AB63" s="185">
        <f t="shared" si="4"/>
        <v>120.02</v>
      </c>
    </row>
    <row r="64" spans="1:28" s="124" customFormat="1" ht="9.75">
      <c r="A64" s="137"/>
      <c r="B64" s="126" t="s">
        <v>12</v>
      </c>
      <c r="C64" s="126"/>
      <c r="D64" s="126"/>
      <c r="E64" s="186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40"/>
    </row>
    <row r="65" spans="1:28" s="124" customFormat="1" ht="9.75">
      <c r="A65" s="137" t="s">
        <v>200</v>
      </c>
      <c r="B65" s="126" t="s">
        <v>56</v>
      </c>
      <c r="C65" s="126" t="s">
        <v>52</v>
      </c>
      <c r="D65" s="126" t="s">
        <v>272</v>
      </c>
      <c r="E65" s="183">
        <f aca="true" t="shared" si="5" ref="E65:AB65">E49*1.8+32</f>
        <v>60.008</v>
      </c>
      <c r="F65" s="184">
        <f t="shared" si="5"/>
        <v>60.008</v>
      </c>
      <c r="G65" s="184">
        <f t="shared" si="5"/>
        <v>60.008</v>
      </c>
      <c r="H65" s="184">
        <f t="shared" si="5"/>
        <v>60.008</v>
      </c>
      <c r="I65" s="184">
        <f t="shared" si="5"/>
        <v>60.008</v>
      </c>
      <c r="J65" s="184">
        <f t="shared" si="5"/>
        <v>60.008</v>
      </c>
      <c r="K65" s="184">
        <f t="shared" si="5"/>
        <v>60.008</v>
      </c>
      <c r="L65" s="184">
        <f t="shared" si="5"/>
        <v>60.008</v>
      </c>
      <c r="M65" s="184">
        <f t="shared" si="5"/>
        <v>60.008</v>
      </c>
      <c r="N65" s="184">
        <f t="shared" si="5"/>
        <v>60.008</v>
      </c>
      <c r="O65" s="184">
        <f t="shared" si="5"/>
        <v>60.008</v>
      </c>
      <c r="P65" s="184">
        <f t="shared" si="5"/>
        <v>60.008</v>
      </c>
      <c r="Q65" s="184">
        <f t="shared" si="5"/>
        <v>60.008</v>
      </c>
      <c r="R65" s="184">
        <f t="shared" si="5"/>
        <v>60.008</v>
      </c>
      <c r="S65" s="184">
        <f t="shared" si="5"/>
        <v>60.008</v>
      </c>
      <c r="T65" s="184">
        <f t="shared" si="5"/>
        <v>60.008</v>
      </c>
      <c r="U65" s="184">
        <f t="shared" si="5"/>
        <v>60.008</v>
      </c>
      <c r="V65" s="184">
        <f t="shared" si="5"/>
        <v>60.008</v>
      </c>
      <c r="W65" s="184">
        <f t="shared" si="5"/>
        <v>60.008</v>
      </c>
      <c r="X65" s="184">
        <f t="shared" si="5"/>
        <v>60.008</v>
      </c>
      <c r="Y65" s="184">
        <f t="shared" si="5"/>
        <v>60.008</v>
      </c>
      <c r="Z65" s="184">
        <f t="shared" si="5"/>
        <v>60.008</v>
      </c>
      <c r="AA65" s="184">
        <f t="shared" si="5"/>
        <v>60.008</v>
      </c>
      <c r="AB65" s="185">
        <f t="shared" si="5"/>
        <v>60.008</v>
      </c>
    </row>
    <row r="66" spans="1:28" s="124" customFormat="1" ht="9.75">
      <c r="A66" s="137"/>
      <c r="B66" s="126" t="s">
        <v>12</v>
      </c>
      <c r="C66" s="126"/>
      <c r="D66" s="126"/>
      <c r="E66" s="186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40"/>
    </row>
    <row r="67" spans="1:28" s="124" customFormat="1" ht="9.75">
      <c r="A67" s="137" t="s">
        <v>201</v>
      </c>
      <c r="B67" s="126" t="s">
        <v>56</v>
      </c>
      <c r="C67" s="126" t="s">
        <v>52</v>
      </c>
      <c r="D67" s="126" t="s">
        <v>272</v>
      </c>
      <c r="E67" s="183">
        <f aca="true" t="shared" si="6" ref="E67:AB67">E51*1.8+32</f>
        <v>80.06</v>
      </c>
      <c r="F67" s="184">
        <f t="shared" si="6"/>
        <v>80.06</v>
      </c>
      <c r="G67" s="184">
        <f t="shared" si="6"/>
        <v>80.06</v>
      </c>
      <c r="H67" s="184">
        <f t="shared" si="6"/>
        <v>80.06</v>
      </c>
      <c r="I67" s="184">
        <f t="shared" si="6"/>
        <v>80.06</v>
      </c>
      <c r="J67" s="184">
        <f t="shared" si="6"/>
        <v>80.06</v>
      </c>
      <c r="K67" s="184">
        <f t="shared" si="6"/>
        <v>80.06</v>
      </c>
      <c r="L67" s="184">
        <f t="shared" si="6"/>
        <v>80.06</v>
      </c>
      <c r="M67" s="184">
        <f t="shared" si="6"/>
        <v>80.06</v>
      </c>
      <c r="N67" s="184">
        <f t="shared" si="6"/>
        <v>80.06</v>
      </c>
      <c r="O67" s="184">
        <f t="shared" si="6"/>
        <v>80.06</v>
      </c>
      <c r="P67" s="184">
        <f t="shared" si="6"/>
        <v>80.06</v>
      </c>
      <c r="Q67" s="184">
        <f t="shared" si="6"/>
        <v>80.06</v>
      </c>
      <c r="R67" s="184">
        <f t="shared" si="6"/>
        <v>80.06</v>
      </c>
      <c r="S67" s="184">
        <f t="shared" si="6"/>
        <v>80.06</v>
      </c>
      <c r="T67" s="184">
        <f t="shared" si="6"/>
        <v>80.06</v>
      </c>
      <c r="U67" s="184">
        <f t="shared" si="6"/>
        <v>80.06</v>
      </c>
      <c r="V67" s="184">
        <f t="shared" si="6"/>
        <v>80.06</v>
      </c>
      <c r="W67" s="184">
        <f t="shared" si="6"/>
        <v>80.06</v>
      </c>
      <c r="X67" s="184">
        <f t="shared" si="6"/>
        <v>80.06</v>
      </c>
      <c r="Y67" s="184">
        <f t="shared" si="6"/>
        <v>80.06</v>
      </c>
      <c r="Z67" s="184">
        <f t="shared" si="6"/>
        <v>80.06</v>
      </c>
      <c r="AA67" s="184">
        <f t="shared" si="6"/>
        <v>80.06</v>
      </c>
      <c r="AB67" s="185">
        <f t="shared" si="6"/>
        <v>80.06</v>
      </c>
    </row>
    <row r="68" spans="1:28" s="124" customFormat="1" ht="9.75">
      <c r="A68" s="141"/>
      <c r="B68" s="142" t="s">
        <v>12</v>
      </c>
      <c r="C68" s="142"/>
      <c r="D68" s="142"/>
      <c r="E68" s="187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4"/>
    </row>
    <row r="69" spans="5:28" s="124" customFormat="1" ht="9.75"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</row>
    <row r="70" spans="5:28" s="124" customFormat="1" ht="9.75"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</row>
  </sheetData>
  <sheetProtection/>
  <mergeCells count="4">
    <mergeCell ref="A25:AB25"/>
    <mergeCell ref="A2:AB2"/>
    <mergeCell ref="A15:AB15"/>
    <mergeCell ref="A18:AB18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AA53" sqref="AA53"/>
    </sheetView>
  </sheetViews>
  <sheetFormatPr defaultColWidth="9.33203125" defaultRowHeight="10.5"/>
  <cols>
    <col min="21" max="21" width="9.33203125" style="150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Xie, Yulong</dc:creator>
  <cp:keywords/>
  <dc:description/>
  <cp:lastModifiedBy>Vrushali</cp:lastModifiedBy>
  <cp:lastPrinted>2008-04-01T22:25:39Z</cp:lastPrinted>
  <dcterms:created xsi:type="dcterms:W3CDTF">2008-01-14T18:21:26Z</dcterms:created>
  <dcterms:modified xsi:type="dcterms:W3CDTF">2014-03-27T18:08:59Z</dcterms:modified>
  <cp:category/>
  <cp:version/>
  <cp:contentType/>
  <cp:contentStatus/>
</cp:coreProperties>
</file>