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6" yWindow="65526" windowWidth="28720" windowHeight="14460" tabRatio="787" activeTab="0"/>
  </bookViews>
  <sheets>
    <sheet name="Building Description" sheetId="1" r:id="rId1"/>
    <sheet name="Zone Summary" sheetId="2" r:id="rId2"/>
    <sheet name="Outdoor Air" sheetId="3" r:id="rId3"/>
    <sheet name="Schedules" sheetId="4" r:id="rId4"/>
    <sheet name="SchedulePlots" sheetId="5" r:id="rId5"/>
  </sheets>
  <definedNames/>
  <calcPr fullCalcOnLoad="1"/>
</workbook>
</file>

<file path=xl/sharedStrings.xml><?xml version="1.0" encoding="utf-8"?>
<sst xmlns="http://schemas.openxmlformats.org/spreadsheetml/2006/main" count="547" uniqueCount="343">
  <si>
    <t>Pump</t>
  </si>
  <si>
    <t>Supply Fan</t>
  </si>
  <si>
    <t xml:space="preserve">     Pump Type</t>
  </si>
  <si>
    <t>Cooling Tower</t>
  </si>
  <si>
    <t xml:space="preserve">     Cooling Tower Type</t>
  </si>
  <si>
    <t xml:space="preserve">    Tank Volume (gal)</t>
  </si>
  <si>
    <t>Elevator</t>
  </si>
  <si>
    <t>Exterior Lighting</t>
  </si>
  <si>
    <t xml:space="preserve">Thermal Zoning
</t>
  </si>
  <si>
    <t>Program</t>
  </si>
  <si>
    <t>Form</t>
  </si>
  <si>
    <t>Number of Floors</t>
  </si>
  <si>
    <t>Window Locations</t>
  </si>
  <si>
    <t>Shading Geometry</t>
  </si>
  <si>
    <t>Azimuth</t>
  </si>
  <si>
    <t>Exterior walls</t>
  </si>
  <si>
    <t>Roof</t>
  </si>
  <si>
    <t>Window</t>
  </si>
  <si>
    <t>Foundation</t>
  </si>
  <si>
    <t>Foundation Type</t>
  </si>
  <si>
    <t>Interior Partitions</t>
  </si>
  <si>
    <t>Internal Mass</t>
  </si>
  <si>
    <t>Air Barrier System</t>
  </si>
  <si>
    <t>HVAC</t>
  </si>
  <si>
    <t>System Type</t>
  </si>
  <si>
    <t>HVAC Sizing</t>
  </si>
  <si>
    <t>HVAC Efficiency</t>
  </si>
  <si>
    <t>HVAC Control</t>
  </si>
  <si>
    <t>Service Water Heating</t>
  </si>
  <si>
    <t>Internal Loads &amp; Schedules</t>
  </si>
  <si>
    <t>Lighting</t>
  </si>
  <si>
    <t>Schedule</t>
  </si>
  <si>
    <t>Occupancy</t>
  </si>
  <si>
    <t>Infiltration Schedule</t>
  </si>
  <si>
    <t>Type</t>
  </si>
  <si>
    <t>Through</t>
  </si>
  <si>
    <t>Day of Week</t>
  </si>
  <si>
    <t>on/off</t>
  </si>
  <si>
    <t>Through 12/31</t>
  </si>
  <si>
    <t>Sun, Hol, Other</t>
  </si>
  <si>
    <t>Fraction</t>
  </si>
  <si>
    <t>All</t>
  </si>
  <si>
    <t>WD</t>
  </si>
  <si>
    <t>SummerDesign</t>
  </si>
  <si>
    <t>fraction</t>
  </si>
  <si>
    <t>Temperature</t>
  </si>
  <si>
    <t>Sat</t>
  </si>
  <si>
    <t>WinterDesign</t>
  </si>
  <si>
    <t>1 am</t>
  </si>
  <si>
    <t>2 am</t>
  </si>
  <si>
    <t>3 am</t>
  </si>
  <si>
    <t>4 am</t>
  </si>
  <si>
    <t>5 am</t>
  </si>
  <si>
    <t>6 am</t>
  </si>
  <si>
    <t>7 am</t>
  </si>
  <si>
    <t>8 am</t>
  </si>
  <si>
    <t>9 am</t>
  </si>
  <si>
    <t>10 am</t>
  </si>
  <si>
    <t>11 am</t>
  </si>
  <si>
    <t>Noon</t>
  </si>
  <si>
    <t>1 pm</t>
  </si>
  <si>
    <t>2 pm</t>
  </si>
  <si>
    <t>3 pm</t>
  </si>
  <si>
    <t>4 pm</t>
  </si>
  <si>
    <t>5 pm</t>
  </si>
  <si>
    <t>6 pm</t>
  </si>
  <si>
    <t>7 pm</t>
  </si>
  <si>
    <t>8 pm</t>
  </si>
  <si>
    <t>9 pm</t>
  </si>
  <si>
    <t>10 pm</t>
  </si>
  <si>
    <t>11 pm</t>
  </si>
  <si>
    <t>12 pm</t>
  </si>
  <si>
    <t>Item</t>
  </si>
  <si>
    <t>Data Source</t>
  </si>
  <si>
    <t>Vintage</t>
  </si>
  <si>
    <t>NEW CONSTRUCTION</t>
  </si>
  <si>
    <t>Location 
(Representing 8 Climate Zones)</t>
  </si>
  <si>
    <t>Available fuel types</t>
  </si>
  <si>
    <t>Building Type (Principal Building Function)</t>
  </si>
  <si>
    <t>Building Prototype</t>
  </si>
  <si>
    <t>Total Floor Area (sq feet)</t>
  </si>
  <si>
    <t xml:space="preserve">Building shape </t>
  </si>
  <si>
    <t xml:space="preserve">Aspect Ratio </t>
  </si>
  <si>
    <t>Window Fraction
(Window-to-Wall Ratio)</t>
  </si>
  <si>
    <t>Floor to floor height (feet)</t>
  </si>
  <si>
    <t>Floor to ceiling height (feet)</t>
  </si>
  <si>
    <t>Glazing sill height (feet)</t>
  </si>
  <si>
    <t>Architecture</t>
  </si>
  <si>
    <t xml:space="preserve">    Construction</t>
  </si>
  <si>
    <t xml:space="preserve">    Dimensions</t>
  </si>
  <si>
    <t xml:space="preserve">    Tilts and orientations</t>
  </si>
  <si>
    <t xml:space="preserve">    Glass-Type and frame</t>
  </si>
  <si>
    <t xml:space="preserve">    SHGC (all)</t>
  </si>
  <si>
    <t xml:space="preserve">    Visible transmittance</t>
  </si>
  <si>
    <t xml:space="preserve">    Operable area</t>
  </si>
  <si>
    <t xml:space="preserve">   Construction</t>
  </si>
  <si>
    <t xml:space="preserve">   Dimensions</t>
  </si>
  <si>
    <t xml:space="preserve">    Heating type</t>
  </si>
  <si>
    <t xml:space="preserve">    Cooling type</t>
  </si>
  <si>
    <t xml:space="preserve">    Distribution and terminal units</t>
  </si>
  <si>
    <t xml:space="preserve">    Air Conditioning</t>
  </si>
  <si>
    <t xml:space="preserve">    Heating</t>
  </si>
  <si>
    <t xml:space="preserve">    Supply air temperature</t>
  </si>
  <si>
    <t xml:space="preserve">    Chilled water supply temperatures</t>
  </si>
  <si>
    <t xml:space="preserve">    Hot water supply temperatures</t>
  </si>
  <si>
    <t xml:space="preserve">    Fan schedules</t>
  </si>
  <si>
    <t xml:space="preserve">    Economizers</t>
  </si>
  <si>
    <t xml:space="preserve">    Ventilation</t>
  </si>
  <si>
    <t xml:space="preserve">    Demand Control Ventilation</t>
  </si>
  <si>
    <t xml:space="preserve">    Energy Recovery</t>
  </si>
  <si>
    <t xml:space="preserve">     Pump Power</t>
  </si>
  <si>
    <t xml:space="preserve">    SWH type</t>
  </si>
  <si>
    <t xml:space="preserve">    Fuel type</t>
  </si>
  <si>
    <t xml:space="preserve">    Thermal efficiency (%)</t>
  </si>
  <si>
    <t xml:space="preserve">    Water temperature setpoint</t>
  </si>
  <si>
    <t xml:space="preserve">    Water consumption</t>
  </si>
  <si>
    <t xml:space="preserve">    Schedule</t>
  </si>
  <si>
    <t xml:space="preserve">    Daylighting Controls</t>
  </si>
  <si>
    <t xml:space="preserve">    Occupancy Sensors</t>
  </si>
  <si>
    <t xml:space="preserve">Plug load </t>
  </si>
  <si>
    <t xml:space="preserve">    Average people</t>
  </si>
  <si>
    <t>References</t>
  </si>
  <si>
    <r>
      <t xml:space="preserve">McGraw-Hill Companies, Inc. (2001).  </t>
    </r>
    <r>
      <rPr>
        <i/>
        <sz val="10"/>
        <rFont val="Arial"/>
        <family val="2"/>
      </rPr>
      <t>Time-Saver Standards for Building Types</t>
    </r>
    <r>
      <rPr>
        <sz val="10"/>
        <rFont val="Arial"/>
        <family val="2"/>
      </rPr>
      <t>.  New York, NY.</t>
    </r>
  </si>
  <si>
    <t>HVAC Schedules</t>
  </si>
  <si>
    <t>Internal Loads Schedules</t>
  </si>
  <si>
    <t>Service Water Heater Load Schedule</t>
  </si>
  <si>
    <t xml:space="preserve">    Thermostat Setpoint</t>
  </si>
  <si>
    <t xml:space="preserve">    Thermostat Setback</t>
  </si>
  <si>
    <t>Misc.</t>
  </si>
  <si>
    <t xml:space="preserve">    Thermal properties for basement walls</t>
  </si>
  <si>
    <t xml:space="preserve">     Cooling Tower Power</t>
  </si>
  <si>
    <r>
      <t xml:space="preserve">PNNL's CBECS Study. 2006. </t>
    </r>
    <r>
      <rPr>
        <i/>
        <sz val="10"/>
        <rFont val="Arial"/>
        <family val="2"/>
      </rPr>
      <t xml:space="preserve">Review of Pre- and Post-1980 Buildings in CBECS – HVAC Equipment. </t>
    </r>
    <r>
      <rPr>
        <sz val="10"/>
        <rFont val="Arial"/>
        <family val="2"/>
      </rPr>
      <t>Dave Winiarski, Wei Jiang and Mark Halverson.  Pacific Northwest National Laboratory.  December 2006.</t>
    </r>
  </si>
  <si>
    <r>
      <t xml:space="preserve">PNNL's CBECS Study. 2007. </t>
    </r>
    <r>
      <rPr>
        <i/>
        <sz val="10"/>
        <rFont val="Arial"/>
        <family val="2"/>
      </rPr>
      <t>Analysis of Building Envelope Construction in 2003 CBECS Buildings.</t>
    </r>
    <r>
      <rPr>
        <sz val="10"/>
        <rFont val="Arial"/>
        <family val="2"/>
      </rPr>
      <t xml:space="preserve"> Dave Winiarski, Mark Halverson, and Wei Jiang. Pacific Northwest National Laboratory.  March 2007.</t>
    </r>
  </si>
  <si>
    <t xml:space="preserve">     Rated Pump Head</t>
  </si>
  <si>
    <t>Skylight</t>
  </si>
  <si>
    <t>NA</t>
  </si>
  <si>
    <t>LBNL (1991).  Huang, Joe,  Akbari, H., Rainer, L. and Ritschard, R.  481 Prototypical Commercial Buildings for 20 Urban Market Areas, prepared for the Gas Research Institute, Chicago IL, also LBL-29798, Berkeley CA.</t>
  </si>
  <si>
    <t>6 inches standard wood (16.6 lb/ft²)</t>
  </si>
  <si>
    <r>
      <t xml:space="preserve">See under </t>
    </r>
    <r>
      <rPr>
        <b/>
        <sz val="10"/>
        <rFont val="Arial"/>
        <family val="2"/>
      </rPr>
      <t>Schedules</t>
    </r>
  </si>
  <si>
    <t>Sat, Sun, Hol</t>
  </si>
  <si>
    <t>Ducker International Standard. 2001. 2000 U.S. Market For Residential and Specialty Air Conditioning: PTAC.</t>
  </si>
  <si>
    <t>Sachs, H., 2005. Opportunities for Elevator Energy Efficiency Improvements, ACEEE.</t>
  </si>
  <si>
    <t>Lodging</t>
  </si>
  <si>
    <t xml:space="preserve">   Infiltration</t>
  </si>
  <si>
    <t>Wassmer and Brandemuehl, 2006, Effect of Data Availability on Modeling of Residential Air Conditioners and Heat Pumps for Energy Calculations</t>
  </si>
  <si>
    <t>GUESTROOM_ OCC_SCH</t>
  </si>
  <si>
    <t>GUESTROOM_FAN_SCH</t>
  </si>
  <si>
    <t>COMMONAREA_FAN_SCH</t>
  </si>
  <si>
    <t>(°F)</t>
  </si>
  <si>
    <t>(HVAC Operation)</t>
  </si>
  <si>
    <t>Large Hotel</t>
  </si>
  <si>
    <t>6 above-ground floors plus one basement (284 ft x 75 ft)</t>
  </si>
  <si>
    <t>Multipliers</t>
  </si>
  <si>
    <t>BASEMENT</t>
  </si>
  <si>
    <t>RETAIL_1_FLR_1</t>
  </si>
  <si>
    <t>RETAIL_2_FLR_1</t>
  </si>
  <si>
    <t>MECH_FLR_1</t>
  </si>
  <si>
    <t>STORAGE_FLR_1</t>
  </si>
  <si>
    <t>LAUNDRY_FLR_1</t>
  </si>
  <si>
    <t>CAFE_FLR_1</t>
  </si>
  <si>
    <t>LOBBY_FLR_1</t>
  </si>
  <si>
    <t>ROOM_1_FLR_3</t>
  </si>
  <si>
    <t>ROOM_2_FLR_3</t>
  </si>
  <si>
    <t>ROOM_3_MULT19_FLR_3</t>
  </si>
  <si>
    <t>ROOM_4_MULT19_FLR_3</t>
  </si>
  <si>
    <t>ROOM_5_FLR_3</t>
  </si>
  <si>
    <t>ROOM_6_FLR_3</t>
  </si>
  <si>
    <t>CORRIDOR_FLR_3</t>
  </si>
  <si>
    <t>ROOM_1_FLR_6</t>
  </si>
  <si>
    <t>ROOM_2_FLR_6</t>
  </si>
  <si>
    <t>ROOM_3_MULT9_FLR_6</t>
  </si>
  <si>
    <t>BANQUET_FLR_6</t>
  </si>
  <si>
    <t>DINING_FLR_6</t>
  </si>
  <si>
    <t>KITCHEN_FLR_6</t>
  </si>
  <si>
    <t>CORRIDOR_FLR_6</t>
  </si>
  <si>
    <t>6 in. in ground floor, 3.6 ft. in upper floors</t>
  </si>
  <si>
    <t>2003 CBECS Database
(Based on PNNL's Study)</t>
  </si>
  <si>
    <t>ASHRAE SSPC 90.1 (Fenestration Market Survey Data)</t>
  </si>
  <si>
    <t>One gas-fired boiler</t>
  </si>
  <si>
    <t>Exhaust Fan</t>
  </si>
  <si>
    <t xml:space="preserve">    Fan Total Efficiency (%)</t>
  </si>
  <si>
    <t xml:space="preserve">    Fan Pressure Drop</t>
  </si>
  <si>
    <r>
      <t xml:space="preserve">See under </t>
    </r>
    <r>
      <rPr>
        <b/>
        <sz val="10"/>
        <rFont val="Arial"/>
        <family val="2"/>
      </rPr>
      <t>Zone Summary</t>
    </r>
  </si>
  <si>
    <t>Basement (conditioned)</t>
  </si>
  <si>
    <t xml:space="preserve">One air-cooled chiller </t>
  </si>
  <si>
    <t xml:space="preserve">    Fan Mechanical Efficiency (%)</t>
  </si>
  <si>
    <t>BLDG_LIGHT_SCH</t>
  </si>
  <si>
    <t>(for public spaces)</t>
  </si>
  <si>
    <t>SummerDesignDay</t>
  </si>
  <si>
    <t>WinterDesignDay</t>
  </si>
  <si>
    <t>Sun, Hol, and Other</t>
  </si>
  <si>
    <t>GuestRoom_Ltg_Sch_Base</t>
  </si>
  <si>
    <t>(for guest rooms)</t>
  </si>
  <si>
    <t>BLDG_EQUIP_SCH</t>
  </si>
  <si>
    <t>GuestRoom_Eqp_Sch</t>
  </si>
  <si>
    <t>Kitchen_Elec_Equip_SCH</t>
  </si>
  <si>
    <t>(for public spaces on the ground floor)</t>
  </si>
  <si>
    <t>(for kitchen, dining and banquet)</t>
  </si>
  <si>
    <t>Kitchen_Gas_Equip_SCH</t>
  </si>
  <si>
    <t>WD, Sat</t>
  </si>
  <si>
    <t>BLDG_OCC_SCH</t>
  </si>
  <si>
    <t>(for kitchen)</t>
  </si>
  <si>
    <t>BLDG_SWH_SCH</t>
  </si>
  <si>
    <t>GuestRoom_SWH_Sch</t>
  </si>
  <si>
    <t>HtgSetP_Sch</t>
  </si>
  <si>
    <t>ClgSetP_Sch</t>
  </si>
  <si>
    <t>MinOA_MotorizedDamper_Sched</t>
  </si>
  <si>
    <t>Total OSA Ventilation (cfm/zone)</t>
  </si>
  <si>
    <t>Zone</t>
  </si>
  <si>
    <t>Multiplier</t>
  </si>
  <si>
    <t>Assumed Space Type</t>
  </si>
  <si>
    <t>Sales (except as below)</t>
  </si>
  <si>
    <t>Storage rooms</t>
  </si>
  <si>
    <t>Commercial laundry</t>
  </si>
  <si>
    <t>Restaurant dining rooms</t>
  </si>
  <si>
    <t xml:space="preserve">Lobbies/prefunction (hotel, motel, resort, dorm) </t>
  </si>
  <si>
    <t>Bedroom/Living Room (hotel/motel/dorm)</t>
  </si>
  <si>
    <t>Corridors (public spaces)</t>
  </si>
  <si>
    <t>Kitchen</t>
  </si>
  <si>
    <t>TOTAL</t>
  </si>
  <si>
    <t>1. Assume each guestroom and suite contains 1.5 persons averagely based on inputs from AEDG-Highway Lodging project committee.</t>
  </si>
  <si>
    <t xml:space="preserve">4. Each "Room" zone of 264 sft contains one guestroom with one bedroom and one bath. Each "Room" zone of 420 sft contains one guest suite with one bedroom, one living room, and one bath.    ASHRAE 62-1999 requires 30 cfm per each living room and each bedroom and 35 cfm per bath, regardless of area.  For bathroom, the 35 cfm OA requirement is the installed capacity for intermittent use.  Based on the interpretation from ASHRAE (http://www.ashrae.org/technology/page/913), the 35 cfm of outdoor air can be supplied to the hotel/motel bedroom then exhausted through the bathroom at the same rate, this would meet the standard for both the bedroom and the bathroom. So, we should use a ventilation rate of 35 cfm for guestroom, not 65 cfm. This is consistent with inputs from AEDG Highway Lodging project committee.  Thus, the OA rate equals to 35 cfm for standard guest room and 60 cfm for suite. </t>
  </si>
  <si>
    <t>Office space</t>
  </si>
  <si>
    <t>Basement: 8 ft
Ground floor: 13 ft
2nd - 6th floors: 10 ft</t>
  </si>
  <si>
    <t>2. Laundry occupancy not included in ASHRAE 62.1-2004, therefore occupancy based on ASHRAE 66-1999.</t>
  </si>
  <si>
    <t>3. Kitchen occupancy not included in ASHRAE 62.1, 2004, therefore occupancy based on ASHRAE 62-1999.</t>
  </si>
  <si>
    <t xml:space="preserve">    Peak Power</t>
  </si>
  <si>
    <t>SummerDesignDay CustomDay1 CustomDay2</t>
  </si>
  <si>
    <t>Others</t>
  </si>
  <si>
    <t>LaundryRoom_SWH_Sch</t>
  </si>
  <si>
    <t>BLDG_ELEVATORS</t>
  </si>
  <si>
    <t>Guest Rooms: 70°F Cooling/ 70°F Heating
Public Area: 75°F cooling /70°F heating</t>
  </si>
  <si>
    <t>Sat, Sun, Hol, Others</t>
  </si>
  <si>
    <t>Sun, Hol, Others</t>
  </si>
  <si>
    <t>WD,SummerDesignDay</t>
  </si>
  <si>
    <t>Sat, WinterDesignDay</t>
  </si>
  <si>
    <t>INFIL_QUARTER_ON_SCH</t>
  </si>
  <si>
    <t>(for all zones)</t>
  </si>
  <si>
    <t>Sat, Sun, Hol, others</t>
  </si>
  <si>
    <t>Quantity</t>
  </si>
  <si>
    <t>Motor type</t>
  </si>
  <si>
    <t>Peak Motor Power Watts per elevator</t>
  </si>
  <si>
    <t>Heat Gain to Building</t>
  </si>
  <si>
    <t>Peak Fan/lights Power Watts per elevator</t>
  </si>
  <si>
    <t>Motor and fan/lights Schedules</t>
  </si>
  <si>
    <t>Exterior</t>
  </si>
  <si>
    <t>DOE Commercial Reference Building TSD (unpublished) and models (V1.3_5.0).</t>
  </si>
  <si>
    <t>DOE Commercial Reference Building TSD (unpublished) and models (V1.3_5.0) and Appendix DF 2007</t>
  </si>
  <si>
    <t>Sun</t>
  </si>
  <si>
    <t>ELEV_LIGHT_FAN_SCH_24_7</t>
  </si>
  <si>
    <t xml:space="preserve"> Ground floor:       3.79 (284 ft x 75 ft)
All other floors:    5.07 (284 ft x 56 ft)</t>
  </si>
  <si>
    <t>South: 36.7%, East: 24.5%, North: 26.0%, West: 24.5%
Total: 30.2%</t>
  </si>
  <si>
    <t>For standard guest room, one per guest room (9.9' x 4')</t>
  </si>
  <si>
    <t>0.5 in. w.c.</t>
  </si>
  <si>
    <t>Zone Summary</t>
  </si>
  <si>
    <t>Area [ft²]</t>
  </si>
  <si>
    <t>Conditioned [Y/N]</t>
  </si>
  <si>
    <t>Volume
 [ft³]</t>
  </si>
  <si>
    <t>Gross Wall Area [ft²]</t>
  </si>
  <si>
    <t>Window Glass Area [ft²]</t>
  </si>
  <si>
    <t>People 
[ft²/person]</t>
  </si>
  <si>
    <t>Number of People</t>
  </si>
  <si>
    <t>Plug and Process [W/ft²]</t>
  </si>
  <si>
    <t>Y</t>
  </si>
  <si>
    <t>Minimum Outdoor Ventilation Air Requirements</t>
  </si>
  <si>
    <t>Total Occupants</t>
  </si>
  <si>
    <r>
      <t>Total OSA Ventilation 
(cfm/ft</t>
    </r>
    <r>
      <rPr>
        <b/>
        <vertAlign val="superscript"/>
        <sz val="10"/>
        <rFont val="Arial"/>
        <family val="2"/>
      </rPr>
      <t>2</t>
    </r>
    <r>
      <rPr>
        <b/>
        <sz val="10"/>
        <rFont val="Arial"/>
        <family val="2"/>
      </rPr>
      <t>)</t>
    </r>
  </si>
  <si>
    <r>
      <t>Area (ft</t>
    </r>
    <r>
      <rPr>
        <b/>
        <vertAlign val="superscript"/>
        <sz val="10"/>
        <rFont val="Arial"/>
        <family val="2"/>
      </rPr>
      <t>2</t>
    </r>
    <r>
      <rPr>
        <b/>
        <sz val="10"/>
        <rFont val="Arial"/>
        <family val="2"/>
      </rPr>
      <t>)</t>
    </r>
  </si>
  <si>
    <t>90.1-2004
(62-1999)</t>
  </si>
  <si>
    <t>90.1-2007
(62.1-2004)</t>
  </si>
  <si>
    <t>90.1-2010
(62.1-2007)</t>
  </si>
  <si>
    <t>Basement:                                  conditioned single zone;
Ground Floor:                             7 zones including retails, lobby, cafe, laundry, storage and mechanical rooms; 
2nd to 5th Floor (guest-floor): 7 zones per floor, including guest rooms and corridor. Each floor has 42 guest rooms;
6th Floor:                                     7 zones including guest rooms, banquet room, dining, kitchen and corridor.
Total 179 guest rooms, accounting for 41% of total floor area.</t>
  </si>
  <si>
    <t>AREA WEIGHTED AVERAGE</t>
  </si>
  <si>
    <t>Mass Wall: 
  8 in. CMU, wall insulation and 0.5 in. gypsum board</t>
  </si>
  <si>
    <t>8" heavy-weight Concrete with carpet for all walls and slabs in the model</t>
  </si>
  <si>
    <t>1 in. gypsum board</t>
  </si>
  <si>
    <r>
      <t xml:space="preserve">62.1-2004 </t>
    </r>
    <r>
      <rPr>
        <b/>
        <vertAlign val="superscript"/>
        <sz val="10"/>
        <rFont val="Arial"/>
        <family val="2"/>
      </rPr>
      <t>1,2,3</t>
    </r>
  </si>
  <si>
    <r>
      <t xml:space="preserve">See under </t>
    </r>
    <r>
      <rPr>
        <b/>
        <sz val="10"/>
        <rFont val="Arial"/>
        <family val="2"/>
      </rPr>
      <t>Zone Summary</t>
    </r>
    <r>
      <rPr>
        <sz val="10"/>
        <rFont val="Arial"/>
        <family val="2"/>
      </rPr>
      <t xml:space="preserve"> </t>
    </r>
  </si>
  <si>
    <t>90.1 Mechanical Subcommittee, Elevator Working Group</t>
  </si>
  <si>
    <t>600 (main); 300 (laundry); 6 (dishwasher booster)</t>
  </si>
  <si>
    <t xml:space="preserve">Primary chilled water (CHW) pumps constant speed; secondary CHW pump: variable speed; service hot water (SWH): constant speed; hot water (HW) pump: variable speed </t>
  </si>
  <si>
    <t>140 F (main); 180 F (laundry and dishwasher booster)</t>
  </si>
  <si>
    <t>Laundry Exhaust Fan</t>
  </si>
  <si>
    <t>Kitchen_Exhaust_SCH</t>
  </si>
  <si>
    <t>Peak: 0.2016 cfm/sf of above grade exterior wall surface area, adjusted by wind (when fans turn off)
Off Peak: 25% of peak infiltration rate (when fans turn on)</t>
  </si>
  <si>
    <t>Prototype Building Modeling Specifications</t>
  </si>
  <si>
    <t>Gas, electricity</t>
  </si>
  <si>
    <t>Same as above</t>
  </si>
  <si>
    <t>None</t>
  </si>
  <si>
    <t>Non-directional</t>
  </si>
  <si>
    <t>Requirements in codes or standards
Nonresidential; Walls, Above-Grade, Steel-Framed for ground floor                                                                                                                                                                                                      Residential: Walls, Above-Grade, Steel-Framed for remaining floors</t>
  </si>
  <si>
    <t>Applicable codes or standards</t>
  </si>
  <si>
    <t xml:space="preserve">Based on floor area and aspect ratio </t>
  </si>
  <si>
    <t>Vertical</t>
  </si>
  <si>
    <t>Requirements in codes or standards
Nonresidential; Roofs, Insulation entirely above deck</t>
  </si>
  <si>
    <t>Horizontal</t>
  </si>
  <si>
    <t>Requirements in codes or standards
Nonresidential for ground floor and residential for upper floors</t>
  </si>
  <si>
    <t>Based on window fraction, location, glazing sill height, floor area and aspect ratio</t>
  </si>
  <si>
    <t>Not modeled</t>
  </si>
  <si>
    <t>Based on floor area and aspect ratio</t>
  </si>
  <si>
    <t>Based on floor plan and floor-to-floor height</t>
  </si>
  <si>
    <t>Requirements in codes or standards</t>
  </si>
  <si>
    <t>Natural Gas (main and laundry); Electric (dishwasher booster)</t>
  </si>
  <si>
    <t>Autosized to design day</t>
  </si>
  <si>
    <t>Requirements in applicable codes or standards for motor efficiency and fan power limitation</t>
  </si>
  <si>
    <t>Fan coil unit: 65%
VAV and DOAS System fans: depending on the fan motor size and requirements in codes or standards</t>
  </si>
  <si>
    <t>Fan coil unit: 1.33 in. w.c.
VAV and DOAS system: depending on the fan supply air cfm</t>
  </si>
  <si>
    <t>Autosized</t>
  </si>
  <si>
    <t>Use the pump power assumptions as specified in 90.1 Appendix G, i.e., 22 W/gpm for chilled water pump, 19 W/gpm for hot water and condensing water pumps.</t>
  </si>
  <si>
    <t>Main and central gas water heater with storage tank
Electric dishwasher booster water heater 
Gas water heater for laundry with storage</t>
  </si>
  <si>
    <t>Based on design assumptions for façade, parking lot, entrance, etc. and requirements in codes or standards</t>
  </si>
  <si>
    <t>Goel S, M Rosenberg, R Athalye, Y Xie, W Wang, R Hart, J Zhang, V Mendon. 2014. Enhancements to ASHRAE Standard 90.1 Prototype Building Models.  PNNL-23269, Pacific Northwest National Laboratory, Richland, Washington.  http://www.pnnl.gov/main/publications/external/technical_reports/PNNL-23269.pdf</t>
  </si>
  <si>
    <t>1. Listed lighting power density is based on applicable requirements in ASHRAE Standard 90.1-2004. The actual inputs for the models are based on appliable codes and standards</t>
  </si>
  <si>
    <t>5. The ventilation requirements for other codes or standards are based on their reference ASHRAE Standard 62.1 or International Mechanical Code</t>
  </si>
  <si>
    <t xml:space="preserve">Notes: </t>
  </si>
  <si>
    <t xml:space="preserve">The schedules are also subject to changes in different models based on applicable code requrirements triggered by cllimate zone, system capacity, control type, or other criteria. </t>
  </si>
  <si>
    <t>Insulation entirely above Deck
(Single-ply roof membrane, steel deck with rigid insulation)</t>
  </si>
  <si>
    <t>Hypothetical window with a weighted U-factor and SHGC</t>
  </si>
  <si>
    <t>Same as above requirements</t>
  </si>
  <si>
    <t>Public spaces on ground floor and top floor: VAV with hot water reheating coils;  
Guest rooms:  dedicated outside air system + four-pipe fan-coil units.</t>
  </si>
  <si>
    <t>Requirements in codes or standards for chiller and boiler.</t>
  </si>
  <si>
    <t>Setback is based on codes and standards</t>
  </si>
  <si>
    <t xml:space="preserve">44 F. Temperature reset may be required by codes and standards. </t>
  </si>
  <si>
    <t xml:space="preserve">140 F. Temperature reset may be required by codes and standards. </t>
  </si>
  <si>
    <t>For the VAV system, the supply air temperature is set at 55 F. Temperature reset may be required by codes and standards. 
For the DOAS, the supply air temperature is reset according to the outdoor air temperature:
Tsupply = 60 F when Toa &lt; 60 F; Tsupply = 55 F when Toa &gt; 70 F; Interpolation when Toa is between 60 and 70 F.</t>
  </si>
  <si>
    <t>Traction</t>
  </si>
  <si>
    <r>
      <t xml:space="preserve">    U-factor (Btu / h * ft</t>
    </r>
    <r>
      <rPr>
        <vertAlign val="superscript"/>
        <sz val="10"/>
        <rFont val="Arial"/>
        <family val="2"/>
      </rPr>
      <t>2</t>
    </r>
    <r>
      <rPr>
        <sz val="10"/>
        <rFont val="Arial"/>
        <family val="2"/>
      </rPr>
      <t xml:space="preserve"> * °F) and/or
    R-value (h * ft</t>
    </r>
    <r>
      <rPr>
        <vertAlign val="superscript"/>
        <sz val="10"/>
        <rFont val="Arial"/>
        <family val="2"/>
      </rPr>
      <t>2</t>
    </r>
    <r>
      <rPr>
        <sz val="10"/>
        <rFont val="Arial"/>
        <family val="2"/>
      </rPr>
      <t xml:space="preserve"> * °F / Btu)</t>
    </r>
  </si>
  <si>
    <r>
      <t xml:space="preserve">    U-factor (Btu / h * ft</t>
    </r>
    <r>
      <rPr>
        <vertAlign val="superscript"/>
        <sz val="10"/>
        <rFont val="Arial"/>
        <family val="2"/>
      </rPr>
      <t>2</t>
    </r>
    <r>
      <rPr>
        <sz val="10"/>
        <rFont val="Arial"/>
        <family val="2"/>
      </rPr>
      <t xml:space="preserve"> * °F) </t>
    </r>
  </si>
  <si>
    <r>
      <t xml:space="preserve">Reference: 
PNNL-18898. </t>
    </r>
    <r>
      <rPr>
        <i/>
        <sz val="10"/>
        <rFont val="Arial"/>
        <family val="2"/>
      </rPr>
      <t>Infiltration Modeling Guidelines for Commercial Building Energy Analysis</t>
    </r>
    <r>
      <rPr>
        <sz val="10"/>
        <rFont val="Arial"/>
        <family val="2"/>
      </rPr>
      <t>.
Modeled peak infiltration rate may be different for different codes or standards because of their continuous air barrier requirements.</t>
    </r>
  </si>
  <si>
    <r>
      <t xml:space="preserve">ASHRAE Standard 62.1 or International Mechanical Code
See under </t>
    </r>
    <r>
      <rPr>
        <b/>
        <sz val="10"/>
        <rFont val="Arial"/>
        <family val="2"/>
      </rPr>
      <t>Outdoor Air</t>
    </r>
  </si>
  <si>
    <r>
      <t xml:space="preserve">Reference:
</t>
    </r>
    <r>
      <rPr>
        <i/>
        <sz val="10"/>
        <rFont val="Arial"/>
        <family val="2"/>
      </rPr>
      <t>PNNL-23269 Enhancements to ASHRAE Standard 90.1 Prototype Building Models</t>
    </r>
  </si>
  <si>
    <r>
      <t xml:space="preserve">    Average power density (W/ft</t>
    </r>
    <r>
      <rPr>
        <vertAlign val="superscript"/>
        <sz val="10"/>
        <rFont val="Arial"/>
        <family val="2"/>
      </rPr>
      <t>2</t>
    </r>
    <r>
      <rPr>
        <sz val="10"/>
        <rFont val="Arial"/>
        <family val="2"/>
      </rPr>
      <t>)</t>
    </r>
  </si>
  <si>
    <r>
      <t xml:space="preserve">Requirements in codes or standards
See </t>
    </r>
    <r>
      <rPr>
        <b/>
        <sz val="10"/>
        <rFont val="Arial"/>
        <family val="2"/>
      </rPr>
      <t>Zone Summary</t>
    </r>
  </si>
  <si>
    <t>See under Schedules</t>
  </si>
  <si>
    <r>
      <t xml:space="preserve">See under </t>
    </r>
    <r>
      <rPr>
        <b/>
        <sz val="10"/>
        <rFont val="Arial"/>
        <family val="2"/>
      </rPr>
      <t xml:space="preserve">Schedules </t>
    </r>
    <r>
      <rPr>
        <sz val="10"/>
        <rFont val="Arial"/>
        <family val="2"/>
      </rPr>
      <t>and control requirements in codes or standards</t>
    </r>
  </si>
  <si>
    <r>
      <t>Lighting</t>
    </r>
    <r>
      <rPr>
        <b/>
        <vertAlign val="superscript"/>
        <sz val="10"/>
        <rFont val="Arial"/>
        <family val="2"/>
      </rPr>
      <t>1</t>
    </r>
    <r>
      <rPr>
        <b/>
        <sz val="10"/>
        <rFont val="Arial"/>
        <family val="2"/>
      </rPr>
      <t xml:space="preserve"> [W/ft²]</t>
    </r>
  </si>
  <si>
    <t>Descriptions</t>
  </si>
  <si>
    <t>Zone 4A: New York, New York (mixed, humid)
Zone 4B: Albuquerque, New Mexico (mixed, dry)
Zone 4C: Seattle, Washington (mixed, marine)
Zone 5A: Buffalo, NY (cool, humid)
Zone 5B: Denver, Colorado (cool, dry)
Zone 5C: Port Angeles, Washington (cool, marine)</t>
  </si>
  <si>
    <t>Zone 6A: Rochester, Minnesota (cold, humid)
Zone 6B: Great Falls, Montana (cold, dry)
Zone 7: International Falls, Minnesota (very cold)
Zone 8: Fairbanks, Alaska (subarctic</t>
  </si>
  <si>
    <t>Selection of representative climates based on ASHRAE Standard 169-2013</t>
  </si>
  <si>
    <t>ASHRAE 2013. ANSI/ASHRAE Standard 169-2013. Climatic Data for Building Design Standards. American Society of Heating, Refrigerating, and Air-Conditioning Engineers, Atlanta, Georgia. Relevant information available as Annex 1 in ASHRAE 2016</t>
  </si>
  <si>
    <t>Zone 1A: Honolulu, Hawaii (very hot, humid)
Zone 1B: New Delhi, India (very hot, dry)
Zone 2A: Tampa, Florida (hot, humid)
Zone 2B: Tucson, Arizona (hot, dry)
Zone 3A: Atlanta, Georgia (warm, humid)
Zone 3B: El Paso, Texas (warm, dry)
Zone 3C: San Diego, California (warm, marine)</t>
  </si>
  <si>
    <t>Pacific Northwest National Laboratory, updated on October 18, 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</si>
</sst>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0.0"/>
    <numFmt numFmtId="166" formatCode="0.0%"/>
    <numFmt numFmtId="167" formatCode="0.000"/>
    <numFmt numFmtId="168" formatCode="_(* #,##0_);_(* \(#,##0\);_(* &quot;-&quot;??_);_(@_)"/>
    <numFmt numFmtId="169" formatCode="#,##0.000_);\(#,##0.000\)"/>
  </numFmts>
  <fonts count="78">
    <font>
      <sz val="8"/>
      <color indexed="8"/>
      <name val="MS Sans Serif"/>
      <family val="0"/>
    </font>
    <font>
      <sz val="11"/>
      <color indexed="8"/>
      <name val="Calibri"/>
      <family val="2"/>
    </font>
    <font>
      <sz val="10"/>
      <name val="Arial"/>
      <family val="2"/>
    </font>
    <font>
      <sz val="12"/>
      <name val="Arial"/>
      <family val="2"/>
    </font>
    <font>
      <b/>
      <sz val="14"/>
      <name val="Arial"/>
      <family val="2"/>
    </font>
    <font>
      <b/>
      <sz val="8"/>
      <name val="Arial"/>
      <family val="2"/>
    </font>
    <font>
      <b/>
      <sz val="12"/>
      <name val="Arial"/>
      <family val="2"/>
    </font>
    <font>
      <b/>
      <sz val="10"/>
      <name val="Arial"/>
      <family val="2"/>
    </font>
    <font>
      <sz val="14"/>
      <name val="Arial"/>
      <family val="2"/>
    </font>
    <font>
      <sz val="8"/>
      <name val="Arial"/>
      <family val="2"/>
    </font>
    <font>
      <i/>
      <sz val="10"/>
      <name val="Arial"/>
      <family val="2"/>
    </font>
    <font>
      <b/>
      <sz val="8"/>
      <color indexed="9"/>
      <name val="Arial"/>
      <family val="2"/>
    </font>
    <font>
      <sz val="8"/>
      <color indexed="23"/>
      <name val="Arial"/>
      <family val="2"/>
    </font>
    <font>
      <sz val="8"/>
      <name val="MS Sans Serif"/>
      <family val="2"/>
    </font>
    <font>
      <sz val="8"/>
      <name val="Times New Roman"/>
      <family val="1"/>
    </font>
    <font>
      <sz val="10"/>
      <color indexed="55"/>
      <name val="Times New Roman"/>
      <family val="1"/>
    </font>
    <font>
      <i/>
      <sz val="12"/>
      <name val="Arial"/>
      <family val="2"/>
    </font>
    <font>
      <i/>
      <sz val="10"/>
      <name val="Times New Roman"/>
      <family val="1"/>
    </font>
    <font>
      <sz val="10"/>
      <name val="Times New Roman"/>
      <family val="1"/>
    </font>
    <font>
      <sz val="9"/>
      <name val="Geneva"/>
      <family val="0"/>
    </font>
    <font>
      <b/>
      <sz val="12"/>
      <color indexed="8"/>
      <name val="Arial"/>
      <family val="2"/>
    </font>
    <font>
      <b/>
      <vertAlign val="superscript"/>
      <sz val="10"/>
      <name val="Arial"/>
      <family val="2"/>
    </font>
    <font>
      <b/>
      <sz val="8"/>
      <color indexed="9"/>
      <name val="Times New Roman"/>
      <family val="1"/>
    </font>
    <font>
      <sz val="8"/>
      <color indexed="8"/>
      <name val="Times New Roman"/>
      <family val="1"/>
    </font>
    <font>
      <sz val="8"/>
      <color indexed="8"/>
      <name val="Calibri"/>
      <family val="2"/>
    </font>
    <font>
      <sz val="8"/>
      <color indexed="10"/>
      <name val="Arial"/>
      <family val="2"/>
    </font>
    <font>
      <sz val="8"/>
      <color indexed="10"/>
      <name val="Times New Roman"/>
      <family val="1"/>
    </font>
    <font>
      <i/>
      <sz val="11"/>
      <name val="Arial"/>
      <family val="2"/>
    </font>
    <font>
      <vertAlign val="superscript"/>
      <sz val="10"/>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MS Sans Serif"/>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MS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b/>
      <sz val="10"/>
      <color indexed="23"/>
      <name val="Arial"/>
      <family val="0"/>
    </font>
    <font>
      <b/>
      <sz val="10"/>
      <color indexed="43"/>
      <name val="Arial"/>
      <family val="0"/>
    </font>
    <font>
      <b/>
      <sz val="10"/>
      <color indexed="10"/>
      <name val="Arial"/>
      <family val="0"/>
    </font>
    <font>
      <sz val="9.2"/>
      <color indexed="8"/>
      <name val="Arial"/>
      <family val="0"/>
    </font>
    <font>
      <b/>
      <sz val="12"/>
      <color indexed="8"/>
      <name val="Calibri"/>
      <family val="0"/>
    </font>
    <font>
      <b/>
      <sz val="10"/>
      <color indexed="51"/>
      <name val="Arial"/>
      <family val="0"/>
    </font>
    <font>
      <b/>
      <sz val="10"/>
      <color indexed="57"/>
      <name val="Arial"/>
      <family val="0"/>
    </font>
    <font>
      <b/>
      <sz val="10"/>
      <color indexed="22"/>
      <name val="Arial"/>
      <family val="0"/>
    </font>
    <font>
      <b/>
      <sz val="11"/>
      <color indexed="8"/>
      <name val="Arial"/>
      <family val="0"/>
    </font>
    <font>
      <b/>
      <sz val="10"/>
      <color indexed="5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MS Sans Serif"/>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
      <color theme="10"/>
      <name val="MS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49"/>
        <bgColor indexed="64"/>
      </patternFill>
    </fill>
    <fill>
      <patternFill patternType="solid">
        <fgColor indexed="23"/>
        <bgColor indexed="64"/>
      </patternFill>
    </fill>
    <fill>
      <patternFill patternType="solid">
        <fgColor indexed="55"/>
        <bgColor indexed="64"/>
      </patternFill>
    </fill>
    <fill>
      <patternFill patternType="solid">
        <fgColor indexed="63"/>
        <bgColor indexed="64"/>
      </patternFill>
    </fill>
    <fill>
      <patternFill patternType="solid">
        <fgColor indexed="43"/>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style="medium"/>
      <right/>
      <top/>
      <bottom style="thin"/>
    </border>
    <border>
      <left style="medium"/>
      <right/>
      <top style="thin"/>
      <bottom style="thin"/>
    </border>
    <border>
      <left style="medium"/>
      <right/>
      <top style="medium"/>
      <bottom style="thin"/>
    </border>
    <border>
      <left/>
      <right/>
      <top style="medium"/>
      <bottom style="thin"/>
    </border>
    <border>
      <left/>
      <right/>
      <top style="thin"/>
      <bottom style="thin"/>
    </border>
    <border>
      <left/>
      <right style="thin"/>
      <top style="medium"/>
      <bottom style="thin"/>
    </border>
    <border>
      <left/>
      <right style="thin"/>
      <top style="thin"/>
      <bottom style="thin"/>
    </border>
    <border>
      <left/>
      <right/>
      <top style="thin"/>
      <bottom style="medium"/>
    </border>
    <border>
      <left/>
      <right style="medium"/>
      <top style="thin"/>
      <bottom style="thin"/>
    </border>
    <border>
      <left style="medium"/>
      <right/>
      <top style="thin"/>
      <bottom style="medium"/>
    </border>
    <border>
      <left/>
      <right style="medium"/>
      <top style="thin"/>
      <bottom style="mediu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medium"/>
      <bottom style="medium"/>
    </border>
    <border>
      <left/>
      <right/>
      <top/>
      <bottom style="thin"/>
    </border>
    <border>
      <left/>
      <right style="thin"/>
      <top style="medium"/>
      <bottom style="medium"/>
    </border>
    <border>
      <left style="medium"/>
      <right style="thin"/>
      <top/>
      <bottom style="thin"/>
    </border>
    <border>
      <left/>
      <right style="thin"/>
      <top/>
      <bottom style="medium"/>
    </border>
    <border>
      <left style="thin"/>
      <right>
        <color indexed="63"/>
      </right>
      <top style="thin"/>
      <bottom>
        <color indexed="63"/>
      </bottom>
    </border>
    <border>
      <left/>
      <right/>
      <top style="thin"/>
      <bottom/>
    </border>
    <border>
      <left/>
      <right style="thin"/>
      <top style="thin"/>
      <bottom/>
    </border>
    <border>
      <left style="thin"/>
      <right>
        <color indexed="63"/>
      </right>
      <top>
        <color indexed="63"/>
      </top>
      <bottom>
        <color indexed="63"/>
      </bottom>
    </border>
    <border>
      <left/>
      <right style="thin"/>
      <top/>
      <bottom/>
    </border>
    <border>
      <left style="thin"/>
      <right>
        <color indexed="63"/>
      </right>
      <top>
        <color indexed="63"/>
      </top>
      <bottom style="thin"/>
    </border>
    <border>
      <left style="medium"/>
      <right style="thin"/>
      <top style="thin"/>
      <bottom style="thin"/>
    </border>
    <border>
      <left style="thin"/>
      <right style="medium"/>
      <top style="thin"/>
      <bottom style="thin"/>
    </border>
    <border>
      <left style="medium"/>
      <right/>
      <top style="thin"/>
      <bottom/>
    </border>
    <border>
      <left style="medium"/>
      <right style="medium"/>
      <top style="thin"/>
      <bottom style="medium"/>
    </border>
    <border>
      <left style="medium"/>
      <right style="thin"/>
      <top style="thin"/>
      <bottom style="medium"/>
    </border>
    <border>
      <left/>
      <right/>
      <top/>
      <bottom style="medium"/>
    </border>
    <border>
      <left/>
      <right style="medium"/>
      <top style="medium"/>
      <bottom style="thin"/>
    </border>
    <border>
      <left style="medium"/>
      <right style="thin"/>
      <top style="thin"/>
      <bottom/>
    </border>
    <border>
      <left style="thin"/>
      <right style="thin"/>
      <top style="thin"/>
      <bottom style="medium"/>
    </border>
    <border>
      <left style="medium"/>
      <right style="medium"/>
      <top style="thin"/>
      <bottom style="thin"/>
    </border>
    <border>
      <left/>
      <right style="thin"/>
      <top style="thin"/>
      <bottom style="medium"/>
    </border>
    <border>
      <left style="medium"/>
      <right style="thin"/>
      <top style="medium"/>
      <bottom style="thin"/>
    </border>
    <border>
      <left style="thin"/>
      <right style="thin"/>
      <top style="medium"/>
      <bottom style="thin"/>
    </border>
    <border>
      <left style="thin"/>
      <right style="thin"/>
      <top style="medium"/>
      <bottom/>
    </border>
    <border>
      <left style="thin"/>
      <right style="medium"/>
      <top style="medium"/>
      <bottom style="thin"/>
    </border>
    <border>
      <left/>
      <right style="medium"/>
      <top style="thin"/>
      <bottom/>
    </border>
    <border>
      <left/>
      <right style="medium"/>
      <top/>
      <bottom style="thin"/>
    </border>
    <border>
      <left style="medium"/>
      <right/>
      <top style="medium"/>
      <bottom style="medium"/>
    </border>
    <border>
      <left style="thin"/>
      <right style="medium"/>
      <top style="thin"/>
      <bottom style="medium"/>
    </border>
    <border>
      <left style="medium"/>
      <right/>
      <top/>
      <bottom style="medium"/>
    </border>
    <border>
      <left style="medium"/>
      <right style="thin"/>
      <top/>
      <bottom/>
    </border>
    <border>
      <left style="medium"/>
      <right style="thin"/>
      <top/>
      <bottom style="medium"/>
    </border>
    <border>
      <left style="medium"/>
      <right style="medium"/>
      <top style="thin"/>
      <bottom/>
    </border>
    <border>
      <left style="medium"/>
      <right style="medium"/>
      <top/>
      <bottom style="thin"/>
    </border>
    <border>
      <left style="medium"/>
      <right style="medium"/>
      <top/>
      <bottom/>
    </border>
    <border>
      <left/>
      <right style="medium"/>
      <top style="medium"/>
      <bottom style="medium"/>
    </border>
    <border>
      <left style="medium"/>
      <right/>
      <top/>
      <bottom/>
    </border>
    <border>
      <left/>
      <right style="medium"/>
      <top/>
      <bottom/>
    </border>
  </borders>
  <cellStyleXfs count="419">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0" fillId="0" borderId="0" applyNumberFormat="0" applyFill="0" applyBorder="0" applyAlignment="0" applyProtection="0"/>
    <xf numFmtId="0" fontId="59"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59" fillId="0" borderId="0">
      <alignment/>
      <protection/>
    </xf>
    <xf numFmtId="0" fontId="59"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5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9" fillId="0" borderId="0">
      <alignment/>
      <protection/>
    </xf>
    <xf numFmtId="0" fontId="5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9" fillId="0" borderId="0">
      <alignment/>
      <protection/>
    </xf>
    <xf numFmtId="0" fontId="0" fillId="32" borderId="7" applyNumberFormat="0" applyFont="0" applyAlignment="0" applyProtection="0"/>
    <xf numFmtId="0" fontId="59" fillId="32" borderId="7" applyNumberFormat="0" applyFont="0" applyAlignment="0" applyProtection="0"/>
    <xf numFmtId="0" fontId="74" fillId="27"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371">
    <xf numFmtId="0" fontId="0" fillId="0" borderId="0" xfId="0" applyAlignment="1">
      <alignment vertical="top" wrapText="1"/>
    </xf>
    <xf numFmtId="0" fontId="2" fillId="0" borderId="0" xfId="395" applyAlignment="1">
      <alignment vertical="top" wrapText="1"/>
      <protection/>
    </xf>
    <xf numFmtId="0" fontId="2" fillId="0" borderId="0" xfId="395" applyBorder="1" applyAlignment="1">
      <alignment vertical="top" wrapText="1"/>
      <protection/>
    </xf>
    <xf numFmtId="0" fontId="9" fillId="33" borderId="10" xfId="395" applyFont="1" applyFill="1" applyBorder="1" applyAlignment="1">
      <alignment horizontal="left" vertical="center" wrapText="1"/>
      <protection/>
    </xf>
    <xf numFmtId="0" fontId="9" fillId="0" borderId="0" xfId="395" applyFont="1" applyBorder="1" applyAlignment="1">
      <alignment horizontal="left" vertical="center" wrapText="1"/>
      <protection/>
    </xf>
    <xf numFmtId="0" fontId="9" fillId="0" borderId="0" xfId="395" applyFont="1" applyAlignment="1">
      <alignment horizontal="left" vertical="center" wrapText="1"/>
      <protection/>
    </xf>
    <xf numFmtId="0" fontId="8" fillId="0" borderId="11" xfId="395" applyFont="1" applyBorder="1" applyAlignment="1">
      <alignment horizontal="left" vertical="top"/>
      <protection/>
    </xf>
    <xf numFmtId="0" fontId="8" fillId="0" borderId="11" xfId="395" applyFont="1" applyFill="1" applyBorder="1" applyAlignment="1">
      <alignment horizontal="left" vertical="top" wrapText="1"/>
      <protection/>
    </xf>
    <xf numFmtId="0" fontId="8" fillId="0" borderId="12" xfId="395" applyFont="1" applyBorder="1" applyAlignment="1">
      <alignment horizontal="left" vertical="top" wrapText="1"/>
      <protection/>
    </xf>
    <xf numFmtId="0" fontId="9" fillId="0" borderId="0" xfId="397" applyFont="1">
      <alignment/>
      <protection/>
    </xf>
    <xf numFmtId="0" fontId="12" fillId="0" borderId="0" xfId="397" applyFont="1">
      <alignment/>
      <protection/>
    </xf>
    <xf numFmtId="0" fontId="7" fillId="0" borderId="13" xfId="395" applyFont="1" applyFill="1" applyBorder="1" applyAlignment="1">
      <alignment vertical="top" wrapText="1"/>
      <protection/>
    </xf>
    <xf numFmtId="0" fontId="7" fillId="0" borderId="13" xfId="395" applyFont="1" applyBorder="1" applyAlignment="1">
      <alignment vertical="top" wrapText="1"/>
      <protection/>
    </xf>
    <xf numFmtId="0" fontId="7" fillId="0" borderId="12" xfId="395" applyFont="1" applyBorder="1" applyAlignment="1">
      <alignment vertical="top" wrapText="1"/>
      <protection/>
    </xf>
    <xf numFmtId="0" fontId="7" fillId="0" borderId="14" xfId="395" applyFont="1" applyBorder="1" applyAlignment="1">
      <alignment wrapText="1"/>
      <protection/>
    </xf>
    <xf numFmtId="0" fontId="7" fillId="0" borderId="15" xfId="395" applyFont="1" applyBorder="1" applyAlignment="1">
      <alignment wrapText="1"/>
      <protection/>
    </xf>
    <xf numFmtId="2" fontId="14" fillId="0" borderId="0" xfId="0" applyNumberFormat="1" applyFont="1" applyAlignment="1">
      <alignment horizontal="center"/>
    </xf>
    <xf numFmtId="0" fontId="4" fillId="0" borderId="0" xfId="395" applyFont="1" applyBorder="1" applyAlignment="1">
      <alignment vertical="top"/>
      <protection/>
    </xf>
    <xf numFmtId="0" fontId="15" fillId="0" borderId="0" xfId="398" applyFont="1" applyBorder="1">
      <alignment/>
      <protection/>
    </xf>
    <xf numFmtId="0" fontId="24" fillId="0" borderId="0" xfId="0" applyFont="1" applyAlignment="1">
      <alignment horizontal="left" vertical="top" wrapText="1"/>
    </xf>
    <xf numFmtId="0" fontId="24" fillId="0" borderId="0" xfId="0" applyFont="1" applyAlignment="1">
      <alignment vertical="top" wrapText="1"/>
    </xf>
    <xf numFmtId="0" fontId="17" fillId="0" borderId="0" xfId="305" applyFont="1" applyAlignment="1">
      <alignment horizontal="left"/>
      <protection/>
    </xf>
    <xf numFmtId="0" fontId="18" fillId="0" borderId="0" xfId="305" applyFont="1" applyAlignment="1">
      <alignment horizontal="center"/>
      <protection/>
    </xf>
    <xf numFmtId="43" fontId="18" fillId="0" borderId="0" xfId="42" applyFont="1" applyAlignment="1">
      <alignment horizontal="center"/>
    </xf>
    <xf numFmtId="0" fontId="18" fillId="0" borderId="0" xfId="305" applyFont="1" applyAlignment="1">
      <alignment horizontal="center" wrapText="1"/>
      <protection/>
    </xf>
    <xf numFmtId="0" fontId="18" fillId="0" borderId="0" xfId="305" applyFont="1" applyBorder="1" applyAlignment="1">
      <alignment horizontal="center"/>
      <protection/>
    </xf>
    <xf numFmtId="0" fontId="15" fillId="0" borderId="0" xfId="305" applyFont="1" applyAlignment="1">
      <alignment horizontal="left"/>
      <protection/>
    </xf>
    <xf numFmtId="0" fontId="15" fillId="0" borderId="0" xfId="305" applyFont="1" applyBorder="1">
      <alignment/>
      <protection/>
    </xf>
    <xf numFmtId="0" fontId="25" fillId="0" borderId="0" xfId="397" applyFont="1">
      <alignment/>
      <protection/>
    </xf>
    <xf numFmtId="0" fontId="18" fillId="0" borderId="0" xfId="305" applyFont="1" applyFill="1" applyAlignment="1">
      <alignment horizontal="center"/>
      <protection/>
    </xf>
    <xf numFmtId="1" fontId="18" fillId="0" borderId="0" xfId="305" applyNumberFormat="1" applyFont="1" applyAlignment="1">
      <alignment horizontal="center"/>
      <protection/>
    </xf>
    <xf numFmtId="0" fontId="7" fillId="0" borderId="16" xfId="395" applyFont="1" applyBorder="1" applyAlignment="1">
      <alignment wrapText="1"/>
      <protection/>
    </xf>
    <xf numFmtId="0" fontId="7" fillId="0" borderId="17" xfId="395" applyFont="1" applyBorder="1" applyAlignment="1">
      <alignment wrapText="1"/>
      <protection/>
    </xf>
    <xf numFmtId="0" fontId="2" fillId="0" borderId="18" xfId="395" applyFont="1" applyFill="1" applyBorder="1" applyAlignment="1">
      <alignment horizontal="center" vertical="center" wrapText="1"/>
      <protection/>
    </xf>
    <xf numFmtId="0" fontId="2" fillId="0" borderId="15" xfId="395" applyFont="1" applyFill="1" applyBorder="1" applyAlignment="1">
      <alignment horizontal="center" vertical="center" wrapText="1"/>
      <protection/>
    </xf>
    <xf numFmtId="0" fontId="15" fillId="0" borderId="0" xfId="305" applyFont="1" applyAlignment="1">
      <alignment horizontal="left" wrapText="1"/>
      <protection/>
    </xf>
    <xf numFmtId="0" fontId="2" fillId="34" borderId="12" xfId="395" applyFont="1" applyFill="1" applyBorder="1" applyAlignment="1">
      <alignment vertical="center" wrapText="1"/>
      <protection/>
    </xf>
    <xf numFmtId="0" fontId="2" fillId="34" borderId="19" xfId="395" applyFont="1" applyFill="1" applyBorder="1" applyAlignment="1">
      <alignment vertical="center" wrapText="1"/>
      <protection/>
    </xf>
    <xf numFmtId="0" fontId="2" fillId="0" borderId="20" xfId="395" applyFont="1" applyFill="1" applyBorder="1" applyAlignment="1">
      <alignment vertical="center" wrapText="1"/>
      <protection/>
    </xf>
    <xf numFmtId="0" fontId="2" fillId="0" borderId="21" xfId="395" applyFont="1" applyFill="1" applyBorder="1" applyAlignment="1">
      <alignment vertical="center" wrapText="1"/>
      <protection/>
    </xf>
    <xf numFmtId="1" fontId="20" fillId="0" borderId="0" xfId="0" applyNumberFormat="1" applyFont="1" applyAlignment="1">
      <alignment vertical="top" wrapText="1"/>
    </xf>
    <xf numFmtId="14" fontId="24" fillId="0" borderId="0" xfId="0" applyNumberFormat="1" applyFont="1" applyFill="1" applyAlignment="1">
      <alignment vertical="top" wrapText="1"/>
    </xf>
    <xf numFmtId="0" fontId="24" fillId="0" borderId="0" xfId="0" applyFont="1" applyFill="1" applyAlignment="1">
      <alignment vertical="top" wrapText="1"/>
    </xf>
    <xf numFmtId="0" fontId="24" fillId="0" borderId="0" xfId="0" applyFont="1" applyFill="1" applyBorder="1" applyAlignment="1">
      <alignment vertical="top" wrapText="1"/>
    </xf>
    <xf numFmtId="0" fontId="24" fillId="0" borderId="0" xfId="0" applyFont="1" applyFill="1" applyBorder="1" applyAlignment="1">
      <alignment horizontal="center" vertical="top" wrapText="1"/>
    </xf>
    <xf numFmtId="1" fontId="7" fillId="0" borderId="22" xfId="0" applyNumberFormat="1" applyFont="1" applyBorder="1" applyAlignment="1">
      <alignment horizontal="center"/>
    </xf>
    <xf numFmtId="0" fontId="6" fillId="0" borderId="0" xfId="187" applyFont="1" applyAlignment="1">
      <alignment horizontal="left"/>
      <protection/>
    </xf>
    <xf numFmtId="0" fontId="7" fillId="0" borderId="23" xfId="305" applyFont="1" applyBorder="1" applyAlignment="1">
      <alignment horizontal="center" wrapText="1"/>
      <protection/>
    </xf>
    <xf numFmtId="0" fontId="7" fillId="0" borderId="24" xfId="305" applyFont="1" applyBorder="1" applyAlignment="1">
      <alignment horizontal="center"/>
      <protection/>
    </xf>
    <xf numFmtId="0" fontId="7" fillId="0" borderId="25" xfId="0" applyFont="1" applyBorder="1" applyAlignment="1">
      <alignment horizontal="center"/>
    </xf>
    <xf numFmtId="0" fontId="7" fillId="0" borderId="25" xfId="305" applyFont="1" applyBorder="1" applyAlignment="1">
      <alignment horizontal="center"/>
      <protection/>
    </xf>
    <xf numFmtId="43" fontId="7" fillId="0" borderId="24" xfId="42" applyFont="1" applyBorder="1" applyAlignment="1">
      <alignment horizontal="center" wrapText="1"/>
    </xf>
    <xf numFmtId="43" fontId="7" fillId="0" borderId="25" xfId="42" applyFont="1" applyBorder="1" applyAlignment="1">
      <alignment horizontal="center" wrapText="1"/>
    </xf>
    <xf numFmtId="0" fontId="2" fillId="0" borderId="23" xfId="305" applyFont="1" applyBorder="1" applyAlignment="1">
      <alignment horizontal="right" wrapText="1"/>
      <protection/>
    </xf>
    <xf numFmtId="3" fontId="2" fillId="0" borderId="23" xfId="305" applyNumberFormat="1" applyFont="1" applyBorder="1" applyAlignment="1">
      <alignment horizontal="center" wrapText="1"/>
      <protection/>
    </xf>
    <xf numFmtId="0" fontId="2" fillId="0" borderId="23" xfId="305" applyFont="1" applyBorder="1" applyAlignment="1">
      <alignment horizontal="center" wrapText="1"/>
      <protection/>
    </xf>
    <xf numFmtId="0" fontId="2" fillId="0" borderId="23" xfId="305" applyFont="1" applyBorder="1" applyAlignment="1">
      <alignment horizontal="left" wrapText="1"/>
      <protection/>
    </xf>
    <xf numFmtId="37" fontId="2" fillId="0" borderId="24" xfId="305" applyNumberFormat="1" applyFont="1" applyFill="1" applyBorder="1" applyAlignment="1">
      <alignment horizontal="center"/>
      <protection/>
    </xf>
    <xf numFmtId="37" fontId="2" fillId="0" borderId="24" xfId="42" applyNumberFormat="1" applyFont="1" applyBorder="1" applyAlignment="1">
      <alignment horizontal="center"/>
    </xf>
    <xf numFmtId="37" fontId="2" fillId="0" borderId="23" xfId="42" applyNumberFormat="1" applyFont="1" applyBorder="1" applyAlignment="1">
      <alignment horizontal="center"/>
    </xf>
    <xf numFmtId="39" fontId="2" fillId="0" borderId="23" xfId="42" applyNumberFormat="1" applyFont="1" applyBorder="1" applyAlignment="1">
      <alignment horizontal="center"/>
    </xf>
    <xf numFmtId="39" fontId="2" fillId="0" borderId="24" xfId="42" applyNumberFormat="1" applyFont="1" applyBorder="1" applyAlignment="1">
      <alignment horizontal="center"/>
    </xf>
    <xf numFmtId="0" fontId="2" fillId="0" borderId="24" xfId="305" applyFont="1" applyBorder="1" applyAlignment="1">
      <alignment horizontal="right" wrapText="1"/>
      <protection/>
    </xf>
    <xf numFmtId="3" fontId="2" fillId="0" borderId="24" xfId="305" applyNumberFormat="1" applyFont="1" applyBorder="1" applyAlignment="1">
      <alignment horizontal="center" wrapText="1"/>
      <protection/>
    </xf>
    <xf numFmtId="0" fontId="2" fillId="0" borderId="24" xfId="305" applyFont="1" applyBorder="1" applyAlignment="1">
      <alignment horizontal="center" wrapText="1"/>
      <protection/>
    </xf>
    <xf numFmtId="0" fontId="2" fillId="0" borderId="24" xfId="305" applyFont="1" applyBorder="1" applyAlignment="1">
      <alignment horizontal="left" wrapText="1"/>
      <protection/>
    </xf>
    <xf numFmtId="37" fontId="2" fillId="0" borderId="24" xfId="42" applyNumberFormat="1" applyFont="1" applyFill="1" applyBorder="1" applyAlignment="1">
      <alignment horizontal="center"/>
    </xf>
    <xf numFmtId="164" fontId="2" fillId="0" borderId="24" xfId="305" applyNumberFormat="1" applyFont="1" applyFill="1" applyBorder="1" applyAlignment="1">
      <alignment horizontal="center"/>
      <protection/>
    </xf>
    <xf numFmtId="0" fontId="7" fillId="35" borderId="22" xfId="305" applyFont="1" applyFill="1" applyBorder="1" applyAlignment="1">
      <alignment horizontal="right" vertical="center" wrapText="1"/>
      <protection/>
    </xf>
    <xf numFmtId="37" fontId="7" fillId="35" borderId="22" xfId="305" applyNumberFormat="1" applyFont="1" applyFill="1" applyBorder="1" applyAlignment="1">
      <alignment horizontal="center" vertical="center"/>
      <protection/>
    </xf>
    <xf numFmtId="37" fontId="7" fillId="36" borderId="22" xfId="305" applyNumberFormat="1" applyFont="1" applyFill="1" applyBorder="1" applyAlignment="1">
      <alignment horizontal="center" vertical="center"/>
      <protection/>
    </xf>
    <xf numFmtId="0" fontId="7" fillId="37" borderId="22" xfId="305" applyFont="1" applyFill="1" applyBorder="1" applyAlignment="1">
      <alignment horizontal="center" vertical="center" wrapText="1"/>
      <protection/>
    </xf>
    <xf numFmtId="39" fontId="7" fillId="35" borderId="22" xfId="44" applyNumberFormat="1" applyFont="1" applyFill="1" applyBorder="1" applyAlignment="1">
      <alignment horizontal="center" vertical="center"/>
    </xf>
    <xf numFmtId="0" fontId="2" fillId="0" borderId="0" xfId="305" applyFont="1" applyFill="1" applyBorder="1" applyAlignment="1" quotePrefix="1">
      <alignment horizontal="left"/>
      <protection/>
    </xf>
    <xf numFmtId="0" fontId="2" fillId="0" borderId="0" xfId="305" applyFont="1" applyFill="1" applyBorder="1" applyAlignment="1">
      <alignment horizontal="left"/>
      <protection/>
    </xf>
    <xf numFmtId="0" fontId="2" fillId="0" borderId="0" xfId="305" applyFont="1" applyAlignment="1">
      <alignment horizontal="center"/>
      <protection/>
    </xf>
    <xf numFmtId="43" fontId="2" fillId="0" borderId="0" xfId="42" applyFont="1" applyAlignment="1">
      <alignment horizontal="center"/>
    </xf>
    <xf numFmtId="43" fontId="7" fillId="0" borderId="0" xfId="42" applyFont="1" applyFill="1" applyBorder="1" applyAlignment="1">
      <alignment/>
    </xf>
    <xf numFmtId="9" fontId="7" fillId="0" borderId="0" xfId="402" applyFont="1" applyBorder="1" applyAlignment="1">
      <alignment horizontal="center"/>
    </xf>
    <xf numFmtId="37" fontId="7" fillId="0" borderId="0" xfId="42" applyNumberFormat="1" applyFont="1" applyBorder="1" applyAlignment="1">
      <alignment horizontal="center"/>
    </xf>
    <xf numFmtId="43" fontId="7" fillId="0" borderId="0" xfId="42" applyFont="1" applyFill="1" applyBorder="1" applyAlignment="1">
      <alignment horizontal="center"/>
    </xf>
    <xf numFmtId="0" fontId="2" fillId="0" borderId="0" xfId="305" applyFont="1" applyFill="1" applyAlignment="1">
      <alignment horizontal="center"/>
      <protection/>
    </xf>
    <xf numFmtId="0" fontId="2" fillId="0" borderId="0" xfId="305" applyFont="1" applyFill="1" applyBorder="1" applyAlignment="1" quotePrefix="1">
      <alignment horizontal="left" wrapText="1"/>
      <protection/>
    </xf>
    <xf numFmtId="0" fontId="2" fillId="0" borderId="26" xfId="395" applyFont="1" applyFill="1" applyBorder="1" applyAlignment="1">
      <alignment vertical="center" wrapText="1"/>
      <protection/>
    </xf>
    <xf numFmtId="0" fontId="2" fillId="0" borderId="14" xfId="395" applyFont="1" applyBorder="1" applyAlignment="1">
      <alignment vertical="center" wrapText="1"/>
      <protection/>
    </xf>
    <xf numFmtId="0" fontId="2" fillId="0" borderId="15" xfId="395" applyFont="1" applyBorder="1" applyAlignment="1">
      <alignment vertical="center" wrapText="1"/>
      <protection/>
    </xf>
    <xf numFmtId="0" fontId="7" fillId="0" borderId="15" xfId="395" applyFont="1" applyFill="1" applyBorder="1" applyAlignment="1">
      <alignment vertical="center" wrapText="1"/>
      <protection/>
    </xf>
    <xf numFmtId="0" fontId="2" fillId="0" borderId="26" xfId="395" applyFont="1" applyBorder="1" applyAlignment="1">
      <alignment vertical="center" wrapText="1"/>
      <protection/>
    </xf>
    <xf numFmtId="0" fontId="7" fillId="0" borderId="14" xfId="395" applyFont="1" applyBorder="1" applyAlignment="1">
      <alignment vertical="center" wrapText="1"/>
      <protection/>
    </xf>
    <xf numFmtId="0" fontId="2" fillId="0" borderId="0" xfId="395" applyBorder="1" applyAlignment="1">
      <alignment vertical="center" wrapText="1"/>
      <protection/>
    </xf>
    <xf numFmtId="0" fontId="2" fillId="0" borderId="27" xfId="395" applyFont="1" applyFill="1" applyBorder="1" applyAlignment="1">
      <alignment vertical="center" wrapText="1"/>
      <protection/>
    </xf>
    <xf numFmtId="0" fontId="14" fillId="0" borderId="0" xfId="397" applyFont="1">
      <alignment/>
      <protection/>
    </xf>
    <xf numFmtId="2" fontId="26" fillId="0" borderId="0" xfId="397" applyNumberFormat="1" applyFont="1" applyAlignment="1">
      <alignment horizontal="center"/>
      <protection/>
    </xf>
    <xf numFmtId="0" fontId="7" fillId="35" borderId="22" xfId="0" applyFont="1" applyFill="1" applyBorder="1" applyAlignment="1">
      <alignment horizontal="right"/>
    </xf>
    <xf numFmtId="39" fontId="7" fillId="35" borderId="22" xfId="0" applyNumberFormat="1" applyFont="1" applyFill="1" applyBorder="1" applyAlignment="1">
      <alignment horizontal="center"/>
    </xf>
    <xf numFmtId="39" fontId="7" fillId="36" borderId="22" xfId="44" applyNumberFormat="1" applyFont="1" applyFill="1" applyBorder="1" applyAlignment="1">
      <alignment horizontal="center"/>
    </xf>
    <xf numFmtId="0" fontId="7" fillId="35" borderId="25" xfId="0" applyFont="1" applyFill="1" applyBorder="1" applyAlignment="1">
      <alignment horizontal="right"/>
    </xf>
    <xf numFmtId="0" fontId="7" fillId="0" borderId="10" xfId="55" applyNumberFormat="1" applyFont="1" applyBorder="1" applyAlignment="1">
      <alignment horizontal="center"/>
    </xf>
    <xf numFmtId="37" fontId="24" fillId="0" borderId="0" xfId="0" applyNumberFormat="1" applyFont="1" applyAlignment="1">
      <alignment vertical="top" wrapText="1"/>
    </xf>
    <xf numFmtId="2" fontId="24" fillId="0" borderId="0" xfId="0" applyNumberFormat="1" applyFont="1" applyAlignment="1">
      <alignment vertical="top" wrapText="1"/>
    </xf>
    <xf numFmtId="0" fontId="2" fillId="36" borderId="25" xfId="305" applyFont="1" applyFill="1" applyBorder="1" applyAlignment="1">
      <alignment horizontal="center" vertical="center"/>
      <protection/>
    </xf>
    <xf numFmtId="0" fontId="2" fillId="0" borderId="0" xfId="395" applyAlignment="1">
      <alignment vertical="top"/>
      <protection/>
    </xf>
    <xf numFmtId="0" fontId="2" fillId="0" borderId="0" xfId="395" applyFill="1" applyAlignment="1">
      <alignment vertical="top"/>
      <protection/>
    </xf>
    <xf numFmtId="0" fontId="2" fillId="33" borderId="17" xfId="395" applyFont="1" applyFill="1" applyBorder="1" applyAlignment="1">
      <alignment horizontal="left" vertical="center" wrapText="1"/>
      <protection/>
    </xf>
    <xf numFmtId="0" fontId="2" fillId="0" borderId="28" xfId="395" applyFont="1" applyBorder="1" applyAlignment="1">
      <alignment vertical="top" wrapText="1"/>
      <protection/>
    </xf>
    <xf numFmtId="0" fontId="2" fillId="33" borderId="29" xfId="395" applyFont="1" applyFill="1" applyBorder="1" applyAlignment="1">
      <alignment vertical="top" wrapText="1"/>
      <protection/>
    </xf>
    <xf numFmtId="0" fontId="2" fillId="0" borderId="28" xfId="395" applyFont="1" applyFill="1" applyBorder="1" applyAlignment="1">
      <alignment vertical="top" wrapText="1"/>
      <protection/>
    </xf>
    <xf numFmtId="0" fontId="2" fillId="0" borderId="16" xfId="395" applyFont="1" applyBorder="1" applyAlignment="1">
      <alignment wrapText="1"/>
      <protection/>
    </xf>
    <xf numFmtId="0" fontId="2" fillId="0" borderId="17" xfId="395" applyFont="1" applyBorder="1" applyAlignment="1">
      <alignment wrapText="1"/>
      <protection/>
    </xf>
    <xf numFmtId="0" fontId="2" fillId="0" borderId="30" xfId="395" applyFont="1" applyBorder="1" applyAlignment="1">
      <alignment wrapText="1"/>
      <protection/>
    </xf>
    <xf numFmtId="0" fontId="2" fillId="33" borderId="29" xfId="395" applyFont="1" applyFill="1" applyBorder="1" applyAlignment="1">
      <alignment horizontal="left" vertical="center" wrapText="1"/>
      <protection/>
    </xf>
    <xf numFmtId="0" fontId="2" fillId="0" borderId="28" xfId="395" applyFont="1" applyBorder="1" applyAlignment="1">
      <alignment wrapText="1"/>
      <protection/>
    </xf>
    <xf numFmtId="0" fontId="7" fillId="0" borderId="22" xfId="44" applyNumberFormat="1" applyFont="1" applyBorder="1" applyAlignment="1">
      <alignment horizontal="center" wrapText="1"/>
    </xf>
    <xf numFmtId="0" fontId="9" fillId="0" borderId="0" xfId="397" applyFont="1" applyFill="1">
      <alignment/>
      <protection/>
    </xf>
    <xf numFmtId="0" fontId="11" fillId="38" borderId="31" xfId="397" applyFont="1" applyFill="1" applyBorder="1">
      <alignment/>
      <protection/>
    </xf>
    <xf numFmtId="0" fontId="11" fillId="38" borderId="32" xfId="397" applyFont="1" applyFill="1" applyBorder="1">
      <alignment/>
      <protection/>
    </xf>
    <xf numFmtId="49" fontId="22" fillId="38" borderId="32" xfId="0" applyNumberFormat="1" applyFont="1" applyFill="1" applyBorder="1" applyAlignment="1">
      <alignment horizontal="center"/>
    </xf>
    <xf numFmtId="49" fontId="22" fillId="38" borderId="33" xfId="0" applyNumberFormat="1" applyFont="1" applyFill="1" applyBorder="1" applyAlignment="1">
      <alignment horizontal="center"/>
    </xf>
    <xf numFmtId="0" fontId="9" fillId="0" borderId="34" xfId="397" applyFont="1" applyBorder="1">
      <alignment/>
      <protection/>
    </xf>
    <xf numFmtId="0" fontId="9" fillId="0" borderId="0" xfId="397" applyFont="1" applyBorder="1">
      <alignment/>
      <protection/>
    </xf>
    <xf numFmtId="0" fontId="23" fillId="0" borderId="0" xfId="0" applyFont="1" applyBorder="1" applyAlignment="1">
      <alignment/>
    </xf>
    <xf numFmtId="0" fontId="23" fillId="0" borderId="35" xfId="0" applyFont="1" applyBorder="1" applyAlignment="1">
      <alignment/>
    </xf>
    <xf numFmtId="0" fontId="25" fillId="0" borderId="0" xfId="397" applyFont="1" applyBorder="1">
      <alignment/>
      <protection/>
    </xf>
    <xf numFmtId="0" fontId="9" fillId="0" borderId="34" xfId="397" applyFont="1" applyFill="1" applyBorder="1">
      <alignment/>
      <protection/>
    </xf>
    <xf numFmtId="2" fontId="14" fillId="0" borderId="0" xfId="0" applyNumberFormat="1" applyFont="1" applyBorder="1" applyAlignment="1">
      <alignment horizontal="center"/>
    </xf>
    <xf numFmtId="2" fontId="14" fillId="0" borderId="35" xfId="0" applyNumberFormat="1" applyFont="1" applyBorder="1" applyAlignment="1">
      <alignment horizontal="center"/>
    </xf>
    <xf numFmtId="0" fontId="9" fillId="0" borderId="36" xfId="397" applyFont="1" applyFill="1" applyBorder="1">
      <alignment/>
      <protection/>
    </xf>
    <xf numFmtId="0" fontId="9" fillId="0" borderId="27" xfId="397" applyFont="1" applyBorder="1">
      <alignment/>
      <protection/>
    </xf>
    <xf numFmtId="2" fontId="14" fillId="0" borderId="27" xfId="0" applyNumberFormat="1" applyFont="1" applyBorder="1" applyAlignment="1">
      <alignment horizontal="center"/>
    </xf>
    <xf numFmtId="2" fontId="14" fillId="0" borderId="10" xfId="0" applyNumberFormat="1" applyFont="1" applyBorder="1" applyAlignment="1">
      <alignment horizontal="center"/>
    </xf>
    <xf numFmtId="0" fontId="7" fillId="0" borderId="31" xfId="188" applyFont="1" applyFill="1" applyBorder="1" applyAlignment="1">
      <alignment horizontal="right" vertical="top"/>
    </xf>
    <xf numFmtId="0" fontId="10" fillId="0" borderId="32" xfId="188" applyFont="1" applyFill="1" applyBorder="1" applyAlignment="1">
      <alignment vertical="top"/>
    </xf>
    <xf numFmtId="0" fontId="2" fillId="0" borderId="0" xfId="395" applyFont="1" applyBorder="1" applyAlignment="1">
      <alignment vertical="top" wrapText="1"/>
      <protection/>
    </xf>
    <xf numFmtId="0" fontId="4" fillId="0" borderId="0" xfId="396" applyFont="1" applyBorder="1" applyAlignment="1">
      <alignment vertical="top"/>
      <protection/>
    </xf>
    <xf numFmtId="0" fontId="27" fillId="0" borderId="0" xfId="396" applyFont="1" applyBorder="1" applyAlignment="1">
      <alignment vertical="top"/>
      <protection/>
    </xf>
    <xf numFmtId="0" fontId="2" fillId="0" borderId="12" xfId="395" applyFont="1" applyBorder="1" applyAlignment="1">
      <alignment horizontal="left" vertical="top" wrapText="1"/>
      <protection/>
    </xf>
    <xf numFmtId="0" fontId="2" fillId="0" borderId="37" xfId="395" applyFont="1" applyBorder="1" applyAlignment="1">
      <alignment horizontal="left" vertical="top" wrapText="1"/>
      <protection/>
    </xf>
    <xf numFmtId="0" fontId="2" fillId="0" borderId="38" xfId="395" applyFont="1" applyBorder="1" applyAlignment="1">
      <alignment horizontal="left" vertical="top" wrapText="1"/>
      <protection/>
    </xf>
    <xf numFmtId="0" fontId="2" fillId="0" borderId="39" xfId="395" applyFont="1" applyBorder="1" applyAlignment="1">
      <alignment horizontal="left" vertical="top" wrapText="1"/>
      <protection/>
    </xf>
    <xf numFmtId="0" fontId="2" fillId="0" borderId="12" xfId="395" applyFont="1" applyFill="1" applyBorder="1" applyAlignment="1">
      <alignment horizontal="left" vertical="top" wrapText="1"/>
      <protection/>
    </xf>
    <xf numFmtId="0" fontId="2" fillId="33" borderId="33" xfId="395" applyFont="1" applyFill="1" applyBorder="1" applyAlignment="1">
      <alignment horizontal="left" vertical="center" wrapText="1"/>
      <protection/>
    </xf>
    <xf numFmtId="0" fontId="2" fillId="0" borderId="39" xfId="395" applyFont="1" applyFill="1" applyBorder="1" applyAlignment="1">
      <alignment horizontal="left" vertical="top" wrapText="1"/>
      <protection/>
    </xf>
    <xf numFmtId="0" fontId="2" fillId="0" borderId="13" xfId="395" applyFont="1" applyBorder="1" applyAlignment="1">
      <alignment horizontal="left" vertical="top" wrapText="1"/>
      <protection/>
    </xf>
    <xf numFmtId="0" fontId="2" fillId="33" borderId="35" xfId="395" applyFont="1" applyFill="1" applyBorder="1" applyAlignment="1">
      <alignment horizontal="left" vertical="center" wrapText="1"/>
      <protection/>
    </xf>
    <xf numFmtId="0" fontId="7" fillId="0" borderId="12" xfId="395" applyFont="1" applyFill="1" applyBorder="1" applyAlignment="1">
      <alignment horizontal="left" vertical="top" wrapText="1"/>
      <protection/>
    </xf>
    <xf numFmtId="0" fontId="10" fillId="33" borderId="17" xfId="395" applyFont="1" applyFill="1" applyBorder="1" applyAlignment="1">
      <alignment horizontal="left" vertical="center" wrapText="1"/>
      <protection/>
    </xf>
    <xf numFmtId="0" fontId="7" fillId="0" borderId="12" xfId="395" applyFont="1" applyFill="1" applyBorder="1" applyAlignment="1">
      <alignment vertical="top" wrapText="1"/>
      <protection/>
    </xf>
    <xf numFmtId="0" fontId="2" fillId="0" borderId="15" xfId="395" applyFont="1" applyBorder="1" applyAlignment="1">
      <alignment wrapText="1"/>
      <protection/>
    </xf>
    <xf numFmtId="0" fontId="2" fillId="0" borderId="17" xfId="395" applyFont="1" applyFill="1" applyBorder="1" applyAlignment="1">
      <alignment horizontal="left" vertical="center" wrapText="1"/>
      <protection/>
    </xf>
    <xf numFmtId="0" fontId="2" fillId="33" borderId="37" xfId="395" applyFont="1" applyFill="1" applyBorder="1" applyAlignment="1">
      <alignment horizontal="left" vertical="center" wrapText="1"/>
      <protection/>
    </xf>
    <xf numFmtId="0" fontId="2" fillId="0" borderId="40" xfId="395" applyFont="1" applyBorder="1" applyAlignment="1">
      <alignment horizontal="left" vertical="top" wrapText="1"/>
      <protection/>
    </xf>
    <xf numFmtId="0" fontId="2" fillId="33" borderId="41" xfId="395" applyFont="1" applyFill="1" applyBorder="1" applyAlignment="1">
      <alignment horizontal="left" vertical="center" wrapText="1"/>
      <protection/>
    </xf>
    <xf numFmtId="0" fontId="2" fillId="0" borderId="42" xfId="395" applyFont="1" applyBorder="1" applyAlignment="1">
      <alignment vertical="center" wrapText="1"/>
      <protection/>
    </xf>
    <xf numFmtId="0" fontId="2" fillId="0" borderId="11" xfId="395" applyFont="1" applyFill="1" applyBorder="1" applyAlignment="1">
      <alignment horizontal="left" vertical="top" wrapText="1"/>
      <protection/>
    </xf>
    <xf numFmtId="0" fontId="2" fillId="0" borderId="43" xfId="395" applyFont="1" applyBorder="1" applyAlignment="1">
      <alignment wrapText="1"/>
      <protection/>
    </xf>
    <xf numFmtId="0" fontId="7" fillId="0" borderId="15" xfId="395" applyFont="1" applyFill="1" applyBorder="1" applyAlignment="1">
      <alignment vertical="top" wrapText="1"/>
      <protection/>
    </xf>
    <xf numFmtId="0" fontId="7" fillId="0" borderId="17" xfId="395" applyFont="1" applyFill="1" applyBorder="1" applyAlignment="1">
      <alignment vertical="top" wrapText="1"/>
      <protection/>
    </xf>
    <xf numFmtId="0" fontId="2" fillId="33" borderId="44" xfId="395" applyFont="1" applyFill="1" applyBorder="1" applyAlignment="1">
      <alignment vertical="center" wrapText="1"/>
      <protection/>
    </xf>
    <xf numFmtId="0" fontId="2" fillId="0" borderId="12" xfId="395" applyFont="1" applyFill="1" applyBorder="1" applyAlignment="1">
      <alignment vertical="top" wrapText="1"/>
      <protection/>
    </xf>
    <xf numFmtId="0" fontId="7" fillId="0" borderId="12" xfId="395" applyFont="1" applyFill="1" applyBorder="1" applyAlignment="1">
      <alignment vertical="center" wrapText="1"/>
      <protection/>
    </xf>
    <xf numFmtId="0" fontId="2" fillId="0" borderId="15" xfId="395" applyFont="1" applyFill="1" applyBorder="1" applyAlignment="1">
      <alignment vertical="center" wrapText="1"/>
      <protection/>
    </xf>
    <xf numFmtId="0" fontId="2" fillId="0" borderId="15" xfId="395" applyFont="1" applyFill="1" applyBorder="1" applyAlignment="1">
      <alignment horizontal="left" vertical="top" wrapText="1"/>
      <protection/>
    </xf>
    <xf numFmtId="0" fontId="2" fillId="0" borderId="13" xfId="395" applyFont="1" applyBorder="1" applyAlignment="1">
      <alignment vertical="top" wrapText="1"/>
      <protection/>
    </xf>
    <xf numFmtId="0" fontId="2" fillId="0" borderId="12" xfId="395" applyFont="1" applyBorder="1" applyAlignment="1">
      <alignment vertical="top" wrapText="1"/>
      <protection/>
    </xf>
    <xf numFmtId="0" fontId="2" fillId="33" borderId="22" xfId="395" applyFont="1" applyFill="1" applyBorder="1" applyAlignment="1">
      <alignment horizontal="left" vertical="center" wrapText="1"/>
      <protection/>
    </xf>
    <xf numFmtId="0" fontId="2" fillId="0" borderId="20" xfId="395" applyFont="1" applyBorder="1" applyAlignment="1">
      <alignment vertical="top" wrapText="1"/>
      <protection/>
    </xf>
    <xf numFmtId="0" fontId="2" fillId="33" borderId="45" xfId="395" applyFont="1" applyFill="1" applyBorder="1" applyAlignment="1">
      <alignment horizontal="left" vertical="center" wrapText="1"/>
      <protection/>
    </xf>
    <xf numFmtId="0" fontId="2" fillId="0" borderId="14" xfId="395" applyFont="1" applyBorder="1" applyAlignment="1">
      <alignment wrapText="1"/>
      <protection/>
    </xf>
    <xf numFmtId="0" fontId="2" fillId="0" borderId="11" xfId="395" applyFont="1" applyBorder="1" applyAlignment="1">
      <alignment vertical="top" wrapText="1"/>
      <protection/>
    </xf>
    <xf numFmtId="0" fontId="2" fillId="0" borderId="27" xfId="395" applyFont="1" applyBorder="1" applyAlignment="1">
      <alignment vertical="center" wrapText="1"/>
      <protection/>
    </xf>
    <xf numFmtId="0" fontId="2" fillId="0" borderId="46" xfId="395" applyFont="1" applyBorder="1" applyAlignment="1">
      <alignment vertical="top" wrapText="1"/>
      <protection/>
    </xf>
    <xf numFmtId="0" fontId="2" fillId="33" borderId="47" xfId="395" applyFont="1" applyFill="1" applyBorder="1" applyAlignment="1">
      <alignment horizontal="left" vertical="center" wrapText="1"/>
      <protection/>
    </xf>
    <xf numFmtId="0" fontId="2" fillId="0" borderId="0" xfId="395" applyFont="1" applyBorder="1" applyAlignment="1">
      <alignment vertical="center" wrapText="1"/>
      <protection/>
    </xf>
    <xf numFmtId="0" fontId="2" fillId="0" borderId="0" xfId="395" applyFont="1" applyBorder="1" applyAlignment="1">
      <alignment wrapText="1"/>
      <protection/>
    </xf>
    <xf numFmtId="0" fontId="2" fillId="0" borderId="0" xfId="395" applyFont="1" applyAlignment="1">
      <alignment vertical="top"/>
      <protection/>
    </xf>
    <xf numFmtId="0" fontId="2" fillId="0" borderId="0" xfId="395" applyFont="1" applyAlignment="1">
      <alignment vertical="top" wrapText="1"/>
      <protection/>
    </xf>
    <xf numFmtId="1" fontId="7" fillId="0" borderId="22" xfId="0" applyNumberFormat="1" applyFont="1" applyBorder="1" applyAlignment="1">
      <alignment horizontal="center" wrapText="1"/>
    </xf>
    <xf numFmtId="0" fontId="7" fillId="0" borderId="22" xfId="0" applyFont="1" applyBorder="1" applyAlignment="1">
      <alignment horizontal="center" wrapText="1"/>
    </xf>
    <xf numFmtId="2" fontId="7" fillId="0" borderId="22" xfId="0" applyNumberFormat="1" applyFont="1" applyBorder="1" applyAlignment="1">
      <alignment horizontal="center" wrapText="1"/>
    </xf>
    <xf numFmtId="0" fontId="2" fillId="0" borderId="24" xfId="0" applyFont="1" applyFill="1" applyBorder="1" applyAlignment="1">
      <alignment horizontal="right" vertical="top" wrapText="1"/>
    </xf>
    <xf numFmtId="37" fontId="2" fillId="0" borderId="24" xfId="42" applyNumberFormat="1" applyFont="1" applyFill="1" applyBorder="1" applyAlignment="1">
      <alignment horizontal="center" vertical="top" wrapText="1"/>
    </xf>
    <xf numFmtId="0" fontId="2" fillId="0" borderId="24" xfId="0" applyFont="1" applyFill="1" applyBorder="1" applyAlignment="1">
      <alignment horizontal="center" vertical="top" wrapText="1"/>
    </xf>
    <xf numFmtId="3" fontId="2" fillId="0" borderId="24" xfId="0" applyNumberFormat="1" applyFont="1" applyFill="1" applyBorder="1" applyAlignment="1">
      <alignment horizontal="center" vertical="top" wrapText="1"/>
    </xf>
    <xf numFmtId="2" fontId="2" fillId="0" borderId="24" xfId="0" applyNumberFormat="1" applyFont="1" applyFill="1" applyBorder="1" applyAlignment="1">
      <alignment horizontal="center" vertical="top" wrapText="1"/>
    </xf>
    <xf numFmtId="1" fontId="2" fillId="0" borderId="24" xfId="0" applyNumberFormat="1" applyFont="1" applyFill="1" applyBorder="1" applyAlignment="1">
      <alignment horizontal="center" vertical="top" wrapText="1"/>
    </xf>
    <xf numFmtId="0" fontId="2" fillId="0" borderId="25" xfId="0" applyFont="1" applyFill="1" applyBorder="1" applyAlignment="1">
      <alignment horizontal="right" vertical="top" wrapText="1"/>
    </xf>
    <xf numFmtId="37" fontId="2" fillId="0" borderId="25" xfId="42" applyNumberFormat="1" applyFont="1" applyFill="1" applyBorder="1" applyAlignment="1">
      <alignment horizontal="center" vertical="top" wrapText="1"/>
    </xf>
    <xf numFmtId="0" fontId="2" fillId="0" borderId="25" xfId="0" applyFont="1" applyFill="1" applyBorder="1" applyAlignment="1">
      <alignment horizontal="center" vertical="top" wrapText="1"/>
    </xf>
    <xf numFmtId="3" fontId="2" fillId="0" borderId="25" xfId="0" applyNumberFormat="1" applyFont="1" applyFill="1" applyBorder="1" applyAlignment="1">
      <alignment horizontal="center" vertical="top" wrapText="1"/>
    </xf>
    <xf numFmtId="2" fontId="2" fillId="0" borderId="25" xfId="0" applyNumberFormat="1" applyFont="1" applyFill="1" applyBorder="1" applyAlignment="1">
      <alignment horizontal="center" vertical="top" wrapText="1"/>
    </xf>
    <xf numFmtId="1" fontId="2" fillId="0" borderId="25" xfId="0" applyNumberFormat="1" applyFont="1" applyFill="1" applyBorder="1" applyAlignment="1">
      <alignment horizontal="center" vertical="top" wrapText="1"/>
    </xf>
    <xf numFmtId="37" fontId="7" fillId="35" borderId="25" xfId="42" applyNumberFormat="1" applyFont="1" applyFill="1" applyBorder="1" applyAlignment="1">
      <alignment horizontal="center" vertical="center" wrapText="1"/>
    </xf>
    <xf numFmtId="0" fontId="7" fillId="36" borderId="25" xfId="0" applyFont="1" applyFill="1" applyBorder="1" applyAlignment="1">
      <alignment horizontal="center" vertical="center" wrapText="1"/>
    </xf>
    <xf numFmtId="0" fontId="2" fillId="0" borderId="0" xfId="188" applyFont="1" applyAlignment="1">
      <alignment vertical="top"/>
    </xf>
    <xf numFmtId="0" fontId="29" fillId="0" borderId="0" xfId="0" applyFont="1" applyAlignment="1">
      <alignment vertical="top" wrapText="1"/>
    </xf>
    <xf numFmtId="0" fontId="2" fillId="0" borderId="0" xfId="188" applyFont="1" applyFill="1" applyBorder="1" applyAlignment="1" quotePrefix="1">
      <alignment horizontal="left"/>
    </xf>
    <xf numFmtId="0" fontId="16" fillId="0" borderId="42" xfId="395" applyFont="1" applyBorder="1" applyAlignment="1">
      <alignment vertical="top"/>
      <protection/>
    </xf>
    <xf numFmtId="0" fontId="2" fillId="0" borderId="0" xfId="395" applyFont="1" applyBorder="1" applyAlignment="1">
      <alignment vertical="top"/>
      <protection/>
    </xf>
    <xf numFmtId="0" fontId="2" fillId="0" borderId="0" xfId="395" applyFill="1" applyAlignment="1">
      <alignment vertical="top" wrapText="1"/>
      <protection/>
    </xf>
    <xf numFmtId="0" fontId="2" fillId="0" borderId="18" xfId="395" applyBorder="1" applyAlignment="1">
      <alignment vertical="top"/>
      <protection/>
    </xf>
    <xf numFmtId="0" fontId="2" fillId="0" borderId="47" xfId="395" applyBorder="1" applyAlignment="1">
      <alignment vertical="top"/>
      <protection/>
    </xf>
    <xf numFmtId="0" fontId="2" fillId="0" borderId="0" xfId="395" applyBorder="1" applyAlignment="1">
      <alignment vertical="top"/>
      <protection/>
    </xf>
    <xf numFmtId="0" fontId="2" fillId="0" borderId="12" xfId="395" applyBorder="1" applyAlignment="1">
      <alignment horizontal="left" vertical="top" wrapText="1"/>
      <protection/>
    </xf>
    <xf numFmtId="0" fontId="2" fillId="0" borderId="22" xfId="395" applyFont="1" applyBorder="1" applyAlignment="1">
      <alignment horizontal="left" vertical="top" wrapText="1"/>
      <protection/>
    </xf>
    <xf numFmtId="0" fontId="2" fillId="0" borderId="13" xfId="395" applyFont="1" applyFill="1" applyBorder="1" applyAlignment="1">
      <alignment horizontal="left" vertical="top" wrapText="1"/>
      <protection/>
    </xf>
    <xf numFmtId="0" fontId="2" fillId="0" borderId="43" xfId="395" applyFont="1" applyBorder="1" applyAlignment="1">
      <alignment/>
      <protection/>
    </xf>
    <xf numFmtId="3" fontId="2" fillId="0" borderId="13" xfId="395" applyNumberFormat="1" applyFont="1" applyFill="1" applyBorder="1" applyAlignment="1">
      <alignment horizontal="center" vertical="center" wrapText="1"/>
      <protection/>
    </xf>
    <xf numFmtId="0" fontId="2" fillId="0" borderId="14" xfId="395" applyFont="1" applyBorder="1" applyAlignment="1">
      <alignment horizontal="center" vertical="center" wrapText="1"/>
      <protection/>
    </xf>
    <xf numFmtId="0" fontId="2" fillId="0" borderId="43" xfId="395" applyFont="1" applyBorder="1" applyAlignment="1">
      <alignment horizontal="center" vertical="center" wrapText="1"/>
      <protection/>
    </xf>
    <xf numFmtId="0" fontId="2" fillId="0" borderId="12" xfId="395" applyFont="1" applyFill="1" applyBorder="1" applyAlignment="1">
      <alignment horizontal="left" vertical="top" wrapText="1"/>
      <protection/>
    </xf>
    <xf numFmtId="0" fontId="2" fillId="0" borderId="19" xfId="395" applyFont="1" applyBorder="1" applyAlignment="1">
      <alignment horizontal="left" vertical="top" wrapText="1"/>
      <protection/>
    </xf>
    <xf numFmtId="9" fontId="2" fillId="0" borderId="12" xfId="396" applyNumberFormat="1" applyFont="1" applyFill="1" applyBorder="1" applyAlignment="1">
      <alignment horizontal="center" vertical="center" wrapText="1"/>
      <protection/>
    </xf>
    <xf numFmtId="9" fontId="2" fillId="0" borderId="15" xfId="396" applyNumberFormat="1" applyFont="1" applyFill="1" applyBorder="1" applyAlignment="1">
      <alignment horizontal="center" vertical="center" wrapText="1"/>
      <protection/>
    </xf>
    <xf numFmtId="9" fontId="2" fillId="0" borderId="19" xfId="396" applyNumberFormat="1" applyFont="1" applyFill="1" applyBorder="1" applyAlignment="1">
      <alignment horizontal="center" vertical="center" wrapText="1"/>
      <protection/>
    </xf>
    <xf numFmtId="0" fontId="2" fillId="0" borderId="19" xfId="395" applyFont="1" applyFill="1" applyBorder="1" applyAlignment="1">
      <alignment horizontal="left" vertical="top" wrapText="1"/>
      <protection/>
    </xf>
    <xf numFmtId="0" fontId="2" fillId="0" borderId="19" xfId="395" applyFont="1" applyFill="1" applyBorder="1" applyAlignment="1">
      <alignment wrapText="1"/>
      <protection/>
    </xf>
    <xf numFmtId="0" fontId="2" fillId="0" borderId="12" xfId="395" applyFont="1" applyBorder="1" applyAlignment="1">
      <alignment horizontal="left" vertical="top" wrapText="1"/>
      <protection/>
    </xf>
    <xf numFmtId="0" fontId="2" fillId="0" borderId="37" xfId="395" applyFont="1" applyFill="1" applyBorder="1" applyAlignment="1">
      <alignment horizontal="center" vertical="center" wrapText="1"/>
      <protection/>
    </xf>
    <xf numFmtId="0" fontId="2" fillId="0" borderId="22" xfId="395" applyFont="1" applyFill="1" applyBorder="1" applyAlignment="1">
      <alignment horizontal="center" vertical="center" wrapText="1"/>
      <protection/>
    </xf>
    <xf numFmtId="0" fontId="2" fillId="0" borderId="38" xfId="395" applyFont="1" applyFill="1" applyBorder="1" applyAlignment="1">
      <alignment horizontal="center" vertical="center" wrapText="1"/>
      <protection/>
    </xf>
    <xf numFmtId="0" fontId="2" fillId="0" borderId="0" xfId="395" applyFont="1" applyFill="1" applyBorder="1" applyAlignment="1">
      <alignment horizontal="left" vertical="top" wrapText="1"/>
      <protection/>
    </xf>
    <xf numFmtId="49" fontId="2" fillId="34" borderId="37" xfId="395" applyNumberFormat="1" applyFont="1" applyFill="1" applyBorder="1" applyAlignment="1">
      <alignment horizontal="center" vertical="center" wrapText="1"/>
      <protection/>
    </xf>
    <xf numFmtId="49" fontId="2" fillId="34" borderId="22" xfId="395" applyNumberFormat="1" applyFont="1" applyFill="1" applyBorder="1" applyAlignment="1">
      <alignment horizontal="center" vertical="center" wrapText="1"/>
      <protection/>
    </xf>
    <xf numFmtId="49" fontId="2" fillId="34" borderId="38" xfId="395" applyNumberFormat="1" applyFont="1" applyFill="1" applyBorder="1" applyAlignment="1">
      <alignment horizontal="center" vertical="center" wrapText="1"/>
      <protection/>
    </xf>
    <xf numFmtId="0" fontId="2" fillId="0" borderId="20" xfId="395" applyFont="1" applyFill="1" applyBorder="1" applyAlignment="1">
      <alignment horizontal="left" vertical="top" wrapText="1"/>
      <protection/>
    </xf>
    <xf numFmtId="0" fontId="2" fillId="0" borderId="21" xfId="395" applyFont="1" applyFill="1" applyBorder="1" applyAlignment="1">
      <alignment horizontal="left" vertical="top" wrapText="1"/>
      <protection/>
    </xf>
    <xf numFmtId="0" fontId="2" fillId="34" borderId="12" xfId="395" applyFont="1" applyFill="1" applyBorder="1" applyAlignment="1">
      <alignment horizontal="center" vertical="center" wrapText="1"/>
      <protection/>
    </xf>
    <xf numFmtId="0" fontId="2" fillId="34" borderId="15" xfId="395" applyFont="1" applyFill="1" applyBorder="1" applyAlignment="1">
      <alignment horizontal="center" vertical="center" wrapText="1"/>
      <protection/>
    </xf>
    <xf numFmtId="0" fontId="2" fillId="34" borderId="19" xfId="395" applyFont="1" applyFill="1" applyBorder="1" applyAlignment="1">
      <alignment horizontal="center" vertical="center" wrapText="1"/>
      <protection/>
    </xf>
    <xf numFmtId="0" fontId="4" fillId="0" borderId="0" xfId="395" applyFont="1" applyBorder="1" applyAlignment="1">
      <alignment horizontal="left" vertical="top" wrapText="1"/>
      <protection/>
    </xf>
    <xf numFmtId="9" fontId="2" fillId="0" borderId="37" xfId="395" applyNumberFormat="1" applyFont="1" applyFill="1" applyBorder="1" applyAlignment="1">
      <alignment horizontal="center" vertical="center" wrapText="1"/>
      <protection/>
    </xf>
    <xf numFmtId="0" fontId="2" fillId="0" borderId="12" xfId="395" applyFont="1" applyFill="1" applyBorder="1" applyAlignment="1">
      <alignment vertical="top" wrapText="1"/>
      <protection/>
    </xf>
    <xf numFmtId="0" fontId="2" fillId="39" borderId="48" xfId="395" applyFill="1" applyBorder="1" applyAlignment="1">
      <alignment vertical="top" wrapText="1"/>
      <protection/>
    </xf>
    <xf numFmtId="0" fontId="2" fillId="0" borderId="37" xfId="395" applyBorder="1" applyAlignment="1">
      <alignment vertical="top" wrapText="1"/>
      <protection/>
    </xf>
    <xf numFmtId="0" fontId="6" fillId="39" borderId="49" xfId="395" applyFont="1" applyFill="1" applyBorder="1" applyAlignment="1">
      <alignment horizontal="center" vertical="center" wrapText="1"/>
      <protection/>
    </xf>
    <xf numFmtId="0" fontId="2" fillId="0" borderId="49" xfId="395" applyBorder="1" applyAlignment="1">
      <alignment horizontal="center" vertical="center" wrapText="1"/>
      <protection/>
    </xf>
    <xf numFmtId="0" fontId="6" fillId="39" borderId="22" xfId="395" applyFont="1" applyFill="1" applyBorder="1" applyAlignment="1">
      <alignment horizontal="center" vertical="center" wrapText="1"/>
      <protection/>
    </xf>
    <xf numFmtId="0" fontId="2" fillId="0" borderId="22" xfId="395" applyBorder="1" applyAlignment="1">
      <alignment horizontal="center" vertical="center" wrapText="1"/>
      <protection/>
    </xf>
    <xf numFmtId="0" fontId="6" fillId="39" borderId="50" xfId="395" applyFont="1" applyFill="1" applyBorder="1" applyAlignment="1">
      <alignment horizontal="center" vertical="center" wrapText="1"/>
      <protection/>
    </xf>
    <xf numFmtId="0" fontId="3" fillId="0" borderId="24" xfId="395" applyFont="1" applyBorder="1" applyAlignment="1">
      <alignment horizontal="center" vertical="center" wrapText="1"/>
      <protection/>
    </xf>
    <xf numFmtId="0" fontId="3" fillId="0" borderId="25" xfId="395" applyFont="1" applyBorder="1" applyAlignment="1">
      <alignment horizontal="center" vertical="center" wrapText="1"/>
      <protection/>
    </xf>
    <xf numFmtId="0" fontId="8" fillId="0" borderId="20" xfId="395" applyFont="1" applyBorder="1" applyAlignment="1">
      <alignment horizontal="left" vertical="top"/>
      <protection/>
    </xf>
    <xf numFmtId="0" fontId="8" fillId="0" borderId="18" xfId="395" applyFont="1" applyBorder="1" applyAlignment="1">
      <alignment horizontal="left" vertical="top"/>
      <protection/>
    </xf>
    <xf numFmtId="0" fontId="2" fillId="0" borderId="48" xfId="395" applyFont="1" applyBorder="1" applyAlignment="1">
      <alignment horizontal="left" vertical="top"/>
      <protection/>
    </xf>
    <xf numFmtId="0" fontId="2" fillId="0" borderId="51" xfId="395" applyBorder="1" applyAlignment="1">
      <alignment horizontal="left" vertical="top"/>
      <protection/>
    </xf>
    <xf numFmtId="0" fontId="7" fillId="0" borderId="48" xfId="395" applyFont="1" applyBorder="1" applyAlignment="1">
      <alignment horizontal="center" vertical="top" wrapText="1"/>
      <protection/>
    </xf>
    <xf numFmtId="0" fontId="7" fillId="0" borderId="49" xfId="395" applyFont="1" applyBorder="1" applyAlignment="1">
      <alignment horizontal="center" vertical="top" wrapText="1"/>
      <protection/>
    </xf>
    <xf numFmtId="0" fontId="7" fillId="0" borderId="51" xfId="395" applyFont="1" applyBorder="1" applyAlignment="1">
      <alignment horizontal="center" vertical="top" wrapText="1"/>
      <protection/>
    </xf>
    <xf numFmtId="0" fontId="2" fillId="0" borderId="22" xfId="395" applyFont="1" applyBorder="1" applyAlignment="1">
      <alignment horizontal="center" vertical="center" wrapText="1"/>
      <protection/>
    </xf>
    <xf numFmtId="0" fontId="2" fillId="0" borderId="38" xfId="395" applyFont="1" applyBorder="1" applyAlignment="1">
      <alignment horizontal="center" vertical="center" wrapText="1"/>
      <protection/>
    </xf>
    <xf numFmtId="0" fontId="2" fillId="0" borderId="39" xfId="395" applyFont="1" applyBorder="1" applyAlignment="1">
      <alignment horizontal="center" vertical="center" wrapText="1"/>
      <protection/>
    </xf>
    <xf numFmtId="0" fontId="2" fillId="0" borderId="32" xfId="395" applyFont="1" applyBorder="1" applyAlignment="1">
      <alignment horizontal="center" vertical="center" wrapText="1"/>
      <protection/>
    </xf>
    <xf numFmtId="0" fontId="2" fillId="0" borderId="52" xfId="395" applyFont="1" applyBorder="1" applyAlignment="1">
      <alignment horizontal="center" vertical="center" wrapText="1"/>
      <protection/>
    </xf>
    <xf numFmtId="0" fontId="2" fillId="0" borderId="11" xfId="395" applyFont="1" applyBorder="1" applyAlignment="1">
      <alignment horizontal="center" vertical="center" wrapText="1"/>
      <protection/>
    </xf>
    <xf numFmtId="0" fontId="2" fillId="0" borderId="27" xfId="395" applyFont="1" applyBorder="1" applyAlignment="1">
      <alignment horizontal="center" vertical="center" wrapText="1"/>
      <protection/>
    </xf>
    <xf numFmtId="0" fontId="2" fillId="0" borderId="53" xfId="395" applyFont="1" applyBorder="1" applyAlignment="1">
      <alignment horizontal="center" vertical="center" wrapText="1"/>
      <protection/>
    </xf>
    <xf numFmtId="0" fontId="2" fillId="0" borderId="37" xfId="395" applyBorder="1" applyAlignment="1">
      <alignment horizontal="left" vertical="top" wrapText="1"/>
      <protection/>
    </xf>
    <xf numFmtId="0" fontId="2" fillId="0" borderId="38" xfId="395" applyBorder="1" applyAlignment="1">
      <alignment horizontal="left" vertical="top" wrapText="1"/>
      <protection/>
    </xf>
    <xf numFmtId="0" fontId="2" fillId="0" borderId="37" xfId="395" applyFont="1" applyFill="1" applyBorder="1" applyAlignment="1">
      <alignment horizontal="left" vertical="top" wrapText="1"/>
      <protection/>
    </xf>
    <xf numFmtId="0" fontId="2" fillId="0" borderId="38" xfId="395" applyFont="1" applyBorder="1" applyAlignment="1">
      <alignment horizontal="left" vertical="top" wrapText="1"/>
      <protection/>
    </xf>
    <xf numFmtId="0" fontId="2" fillId="0" borderId="37" xfId="395" applyFont="1" applyBorder="1" applyAlignment="1">
      <alignment horizontal="center" vertical="center" wrapText="1"/>
      <protection/>
    </xf>
    <xf numFmtId="0" fontId="2" fillId="0" borderId="12" xfId="395" applyFont="1" applyFill="1" applyBorder="1" applyAlignment="1">
      <alignment horizontal="center" vertical="center" wrapText="1"/>
      <protection/>
    </xf>
    <xf numFmtId="0" fontId="13" fillId="0" borderId="15" xfId="0" applyFont="1" applyBorder="1" applyAlignment="1">
      <alignment vertical="center" wrapText="1"/>
    </xf>
    <xf numFmtId="0" fontId="13" fillId="0" borderId="19" xfId="0" applyFont="1" applyBorder="1" applyAlignment="1">
      <alignment vertical="center" wrapText="1"/>
    </xf>
    <xf numFmtId="0" fontId="2" fillId="0" borderId="15" xfId="395" applyFont="1" applyFill="1" applyBorder="1" applyAlignment="1">
      <alignment horizontal="center" vertical="center" wrapText="1"/>
      <protection/>
    </xf>
    <xf numFmtId="0" fontId="2" fillId="0" borderId="19" xfId="395" applyFont="1" applyFill="1" applyBorder="1" applyAlignment="1">
      <alignment horizontal="center" vertical="center" wrapText="1"/>
      <protection/>
    </xf>
    <xf numFmtId="0" fontId="2" fillId="0" borderId="19" xfId="395" applyFont="1" applyFill="1" applyBorder="1" applyAlignment="1">
      <alignment/>
      <protection/>
    </xf>
    <xf numFmtId="0" fontId="4" fillId="0" borderId="54" xfId="395" applyFont="1" applyFill="1" applyBorder="1" applyAlignment="1">
      <alignment horizontal="left" vertical="top" wrapText="1"/>
      <protection/>
    </xf>
    <xf numFmtId="0" fontId="4" fillId="0" borderId="26" xfId="395" applyFont="1" applyFill="1" applyBorder="1" applyAlignment="1">
      <alignment horizontal="left" vertical="top" wrapText="1"/>
      <protection/>
    </xf>
    <xf numFmtId="0" fontId="2" fillId="0" borderId="39" xfId="395" applyFont="1" applyFill="1" applyBorder="1" applyAlignment="1">
      <alignment horizontal="left" vertical="top" wrapText="1"/>
      <protection/>
    </xf>
    <xf numFmtId="0" fontId="2" fillId="0" borderId="52" xfId="395" applyFont="1" applyBorder="1" applyAlignment="1">
      <alignment horizontal="left" vertical="top" wrapText="1"/>
      <protection/>
    </xf>
    <xf numFmtId="0" fontId="2" fillId="0" borderId="41" xfId="395" applyFont="1" applyBorder="1" applyAlignment="1">
      <alignment horizontal="left" vertical="top" wrapText="1"/>
      <protection/>
    </xf>
    <xf numFmtId="0" fontId="2" fillId="0" borderId="55" xfId="395" applyFont="1" applyBorder="1" applyAlignment="1">
      <alignment horizontal="left" vertical="top" wrapText="1"/>
      <protection/>
    </xf>
    <xf numFmtId="0" fontId="6" fillId="0" borderId="41" xfId="395" applyFont="1" applyBorder="1" applyAlignment="1">
      <alignment horizontal="center" vertical="center" wrapText="1"/>
      <protection/>
    </xf>
    <xf numFmtId="0" fontId="6" fillId="0" borderId="45" xfId="395" applyFont="1" applyBorder="1" applyAlignment="1">
      <alignment horizontal="center" vertical="center" wrapText="1"/>
      <protection/>
    </xf>
    <xf numFmtId="0" fontId="6" fillId="0" borderId="55" xfId="395" applyFont="1" applyBorder="1" applyAlignment="1">
      <alignment horizontal="center" vertical="center" wrapText="1"/>
      <protection/>
    </xf>
    <xf numFmtId="0" fontId="4" fillId="0" borderId="54" xfId="395" applyFont="1" applyBorder="1" applyAlignment="1">
      <alignment horizontal="left" vertical="top" wrapText="1"/>
      <protection/>
    </xf>
    <xf numFmtId="0" fontId="4" fillId="0" borderId="26" xfId="395" applyFont="1" applyBorder="1" applyAlignment="1">
      <alignment horizontal="left" vertical="top" wrapText="1"/>
      <protection/>
    </xf>
    <xf numFmtId="0" fontId="2" fillId="0" borderId="0" xfId="395" applyFont="1" applyBorder="1" applyAlignment="1">
      <alignment vertical="top" wrapText="1"/>
      <protection/>
    </xf>
    <xf numFmtId="0" fontId="2" fillId="0" borderId="0" xfId="395" applyFont="1" applyAlignment="1">
      <alignment vertical="top" wrapText="1"/>
      <protection/>
    </xf>
    <xf numFmtId="0" fontId="2" fillId="34" borderId="37" xfId="395" applyFont="1" applyFill="1" applyBorder="1" applyAlignment="1">
      <alignment horizontal="center" vertical="center" wrapText="1"/>
      <protection/>
    </xf>
    <xf numFmtId="0" fontId="2" fillId="34" borderId="22" xfId="395" applyFont="1" applyFill="1" applyBorder="1" applyAlignment="1">
      <alignment horizontal="center" vertical="center" wrapText="1"/>
      <protection/>
    </xf>
    <xf numFmtId="0" fontId="2" fillId="34" borderId="38" xfId="395" applyFont="1" applyFill="1" applyBorder="1" applyAlignment="1">
      <alignment horizontal="center" vertical="center" wrapText="1"/>
      <protection/>
    </xf>
    <xf numFmtId="0" fontId="4" fillId="0" borderId="56" xfId="395" applyFont="1" applyFill="1" applyBorder="1" applyAlignment="1">
      <alignment horizontal="left" vertical="top" wrapText="1"/>
      <protection/>
    </xf>
    <xf numFmtId="0" fontId="4" fillId="0" borderId="42" xfId="395" applyFont="1" applyFill="1" applyBorder="1" applyAlignment="1">
      <alignment horizontal="left" vertical="top" wrapText="1"/>
      <protection/>
    </xf>
    <xf numFmtId="0" fontId="2" fillId="33" borderId="44" xfId="395" applyFont="1" applyFill="1" applyBorder="1" applyAlignment="1">
      <alignment horizontal="left" vertical="center" wrapText="1"/>
      <protection/>
    </xf>
    <xf numFmtId="0" fontId="2" fillId="33" borderId="57" xfId="395" applyFont="1" applyFill="1" applyBorder="1" applyAlignment="1">
      <alignment horizontal="left" vertical="center" wrapText="1"/>
      <protection/>
    </xf>
    <xf numFmtId="0" fontId="2" fillId="33" borderId="58" xfId="395" applyFont="1" applyFill="1" applyBorder="1" applyAlignment="1">
      <alignment horizontal="left" vertical="center" wrapText="1"/>
      <protection/>
    </xf>
    <xf numFmtId="0" fontId="2" fillId="0" borderId="39" xfId="395" applyFont="1" applyBorder="1" applyAlignment="1">
      <alignment horizontal="center" vertical="top" wrapText="1"/>
      <protection/>
    </xf>
    <xf numFmtId="0" fontId="2" fillId="0" borderId="52" xfId="395" applyFont="1" applyBorder="1" applyAlignment="1">
      <alignment horizontal="center" vertical="top" wrapText="1"/>
      <protection/>
    </xf>
    <xf numFmtId="0" fontId="2" fillId="0" borderId="11" xfId="395" applyFont="1" applyBorder="1" applyAlignment="1">
      <alignment horizontal="center" vertical="top" wrapText="1"/>
      <protection/>
    </xf>
    <xf numFmtId="0" fontId="2" fillId="0" borderId="53" xfId="395" applyFont="1" applyBorder="1" applyAlignment="1">
      <alignment horizontal="center" vertical="top" wrapText="1"/>
      <protection/>
    </xf>
    <xf numFmtId="0" fontId="2" fillId="0" borderId="12" xfId="395" applyFont="1" applyBorder="1" applyAlignment="1">
      <alignment horizontal="center" vertical="center" wrapText="1"/>
      <protection/>
    </xf>
    <xf numFmtId="0" fontId="2" fillId="0" borderId="15" xfId="395" applyFont="1" applyBorder="1" applyAlignment="1">
      <alignment horizontal="center" vertical="center" wrapText="1"/>
      <protection/>
    </xf>
    <xf numFmtId="0" fontId="2" fillId="0" borderId="19" xfId="395" applyFont="1" applyBorder="1" applyAlignment="1">
      <alignment horizontal="center" vertical="center" wrapText="1"/>
      <protection/>
    </xf>
    <xf numFmtId="0" fontId="2" fillId="33" borderId="59" xfId="395" applyFont="1" applyFill="1" applyBorder="1" applyAlignment="1">
      <alignment horizontal="left" vertical="center" wrapText="1"/>
      <protection/>
    </xf>
    <xf numFmtId="0" fontId="2" fillId="33" borderId="60" xfId="395" applyFont="1" applyFill="1" applyBorder="1" applyAlignment="1">
      <alignment horizontal="left" vertical="center" wrapText="1"/>
      <protection/>
    </xf>
    <xf numFmtId="0" fontId="2" fillId="0" borderId="12" xfId="395" applyFont="1" applyFill="1" applyBorder="1" applyAlignment="1">
      <alignment horizontal="left" vertical="top" wrapText="1" indent="1"/>
      <protection/>
    </xf>
    <xf numFmtId="0" fontId="2" fillId="0" borderId="19" xfId="395" applyFont="1" applyBorder="1" applyAlignment="1">
      <alignment horizontal="left" vertical="top" wrapText="1" indent="1"/>
      <protection/>
    </xf>
    <xf numFmtId="0" fontId="2" fillId="0" borderId="19" xfId="395" applyFont="1" applyBorder="1" applyAlignment="1">
      <alignment wrapText="1"/>
      <protection/>
    </xf>
    <xf numFmtId="0" fontId="2" fillId="0" borderId="20" xfId="395" applyFont="1" applyFill="1" applyBorder="1" applyAlignment="1">
      <alignment horizontal="center" vertical="center" wrapText="1"/>
      <protection/>
    </xf>
    <xf numFmtId="0" fontId="2" fillId="0" borderId="18" xfId="395" applyFont="1" applyFill="1" applyBorder="1" applyAlignment="1">
      <alignment horizontal="center" vertical="center" wrapText="1"/>
      <protection/>
    </xf>
    <xf numFmtId="0" fontId="2" fillId="0" borderId="21" xfId="395" applyFont="1" applyFill="1" applyBorder="1" applyAlignment="1">
      <alignment horizontal="center" vertical="center" wrapText="1"/>
      <protection/>
    </xf>
    <xf numFmtId="0" fontId="7" fillId="0" borderId="12" xfId="395" applyFont="1" applyFill="1" applyBorder="1" applyAlignment="1">
      <alignment horizontal="left" vertical="top" wrapText="1"/>
      <protection/>
    </xf>
    <xf numFmtId="0" fontId="13" fillId="0" borderId="15" xfId="0" applyFont="1" applyBorder="1" applyAlignment="1">
      <alignment horizontal="left" vertical="top" wrapText="1"/>
    </xf>
    <xf numFmtId="0" fontId="7" fillId="0" borderId="15" xfId="395" applyFont="1" applyFill="1" applyBorder="1" applyAlignment="1">
      <alignment horizontal="left" vertical="top" wrapText="1"/>
      <protection/>
    </xf>
    <xf numFmtId="0" fontId="2" fillId="0" borderId="12" xfId="395" applyFont="1" applyFill="1" applyBorder="1" applyAlignment="1">
      <alignment horizontal="left" vertical="center" wrapText="1"/>
      <protection/>
    </xf>
    <xf numFmtId="0" fontId="10" fillId="0" borderId="15" xfId="395" applyFont="1" applyFill="1" applyBorder="1" applyAlignment="1">
      <alignment horizontal="left" vertical="center" wrapText="1"/>
      <protection/>
    </xf>
    <xf numFmtId="0" fontId="10" fillId="0" borderId="19" xfId="395" applyFont="1" applyFill="1" applyBorder="1" applyAlignment="1">
      <alignment horizontal="left" vertical="center" wrapText="1"/>
      <protection/>
    </xf>
    <xf numFmtId="0" fontId="2" fillId="0" borderId="17" xfId="395" applyFont="1" applyFill="1" applyBorder="1" applyAlignment="1">
      <alignment horizontal="center" vertical="center" wrapText="1"/>
      <protection/>
    </xf>
    <xf numFmtId="0" fontId="7" fillId="0" borderId="13" xfId="395" applyFont="1" applyBorder="1" applyAlignment="1">
      <alignment horizontal="left" vertical="top" wrapText="1"/>
      <protection/>
    </xf>
    <xf numFmtId="0" fontId="7" fillId="0" borderId="14" xfId="395" applyFont="1" applyBorder="1" applyAlignment="1">
      <alignment horizontal="left" vertical="top" wrapText="1"/>
      <protection/>
    </xf>
    <xf numFmtId="0" fontId="2" fillId="0" borderId="12" xfId="395" applyFont="1" applyFill="1" applyBorder="1" applyAlignment="1">
      <alignment vertical="center" wrapText="1"/>
      <protection/>
    </xf>
    <xf numFmtId="0" fontId="2" fillId="0" borderId="19" xfId="395" applyFont="1" applyFill="1" applyBorder="1" applyAlignment="1">
      <alignment vertical="center" wrapText="1"/>
      <protection/>
    </xf>
    <xf numFmtId="0" fontId="2" fillId="0" borderId="39" xfId="395" applyFont="1" applyFill="1" applyBorder="1" applyAlignment="1">
      <alignment horizontal="center" vertical="top" wrapText="1"/>
      <protection/>
    </xf>
    <xf numFmtId="0" fontId="2" fillId="0" borderId="32" xfId="395" applyFont="1" applyFill="1" applyBorder="1" applyAlignment="1">
      <alignment horizontal="center" vertical="top" wrapText="1"/>
      <protection/>
    </xf>
    <xf numFmtId="0" fontId="2" fillId="0" borderId="52" xfId="395" applyFont="1" applyFill="1" applyBorder="1" applyAlignment="1">
      <alignment horizontal="center" vertical="top" wrapText="1"/>
      <protection/>
    </xf>
    <xf numFmtId="0" fontId="2" fillId="0" borderId="11" xfId="395" applyFont="1" applyFill="1" applyBorder="1" applyAlignment="1">
      <alignment horizontal="center" vertical="top" wrapText="1"/>
      <protection/>
    </xf>
    <xf numFmtId="0" fontId="2" fillId="0" borderId="27" xfId="395" applyFont="1" applyFill="1" applyBorder="1" applyAlignment="1">
      <alignment horizontal="center" vertical="top" wrapText="1"/>
      <protection/>
    </xf>
    <xf numFmtId="0" fontId="2" fillId="0" borderId="53" xfId="395" applyFont="1" applyFill="1" applyBorder="1" applyAlignment="1">
      <alignment horizontal="center" vertical="top" wrapText="1"/>
      <protection/>
    </xf>
    <xf numFmtId="0" fontId="2" fillId="33" borderId="61" xfId="395" applyFont="1" applyFill="1" applyBorder="1" applyAlignment="1">
      <alignment horizontal="left" vertical="center" wrapText="1"/>
      <protection/>
    </xf>
    <xf numFmtId="0" fontId="2" fillId="0" borderId="19" xfId="395" applyFont="1" applyBorder="1" applyAlignment="1">
      <alignment horizontal="left" vertical="center" wrapText="1"/>
      <protection/>
    </xf>
    <xf numFmtId="0" fontId="2" fillId="0" borderId="37" xfId="395" applyFont="1" applyFill="1" applyBorder="1" applyAlignment="1">
      <alignment horizontal="center" vertical="top" wrapText="1"/>
      <protection/>
    </xf>
    <xf numFmtId="0" fontId="2" fillId="0" borderId="22" xfId="395" applyFont="1" applyFill="1" applyBorder="1" applyAlignment="1">
      <alignment horizontal="center" vertical="top" wrapText="1"/>
      <protection/>
    </xf>
    <xf numFmtId="0" fontId="2" fillId="0" borderId="38" xfId="395" applyFont="1" applyFill="1" applyBorder="1" applyAlignment="1">
      <alignment horizontal="center" vertical="top" wrapText="1"/>
      <protection/>
    </xf>
    <xf numFmtId="0" fontId="7" fillId="0" borderId="12" xfId="395" applyFont="1" applyFill="1" applyBorder="1" applyAlignment="1">
      <alignment horizontal="center" vertical="center" wrapText="1"/>
      <protection/>
    </xf>
    <xf numFmtId="0" fontId="7" fillId="0" borderId="15" xfId="395" applyFont="1" applyFill="1" applyBorder="1" applyAlignment="1">
      <alignment horizontal="center" vertical="center" wrapText="1"/>
      <protection/>
    </xf>
    <xf numFmtId="0" fontId="7" fillId="0" borderId="19" xfId="395" applyFont="1" applyFill="1" applyBorder="1" applyAlignment="1">
      <alignment horizontal="center" vertical="center" wrapText="1"/>
      <protection/>
    </xf>
    <xf numFmtId="0" fontId="2" fillId="0" borderId="12" xfId="395" applyFont="1" applyBorder="1" applyAlignment="1">
      <alignment vertical="top" wrapText="1"/>
      <protection/>
    </xf>
    <xf numFmtId="0" fontId="2" fillId="0" borderId="19" xfId="395" applyFont="1" applyBorder="1" applyAlignment="1">
      <alignment vertical="top" wrapText="1"/>
      <protection/>
    </xf>
    <xf numFmtId="0" fontId="2" fillId="0" borderId="12" xfId="395" applyFont="1" applyFill="1" applyBorder="1" applyAlignment="1">
      <alignment horizontal="center" vertical="top" wrapText="1"/>
      <protection/>
    </xf>
    <xf numFmtId="0" fontId="2" fillId="0" borderId="15" xfId="395" applyFont="1" applyFill="1" applyBorder="1" applyAlignment="1">
      <alignment horizontal="center" vertical="top" wrapText="1"/>
      <protection/>
    </xf>
    <xf numFmtId="0" fontId="2" fillId="0" borderId="19" xfId="395" applyFont="1" applyFill="1" applyBorder="1" applyAlignment="1">
      <alignment horizontal="center" vertical="top" wrapText="1"/>
      <protection/>
    </xf>
    <xf numFmtId="0" fontId="2" fillId="0" borderId="15" xfId="395" applyFont="1" applyBorder="1" applyAlignment="1">
      <alignment vertical="top" wrapText="1"/>
      <protection/>
    </xf>
    <xf numFmtId="9" fontId="2" fillId="0" borderId="12" xfId="395" applyNumberFormat="1" applyFont="1" applyFill="1" applyBorder="1" applyAlignment="1">
      <alignment horizontal="center" vertical="center" wrapText="1"/>
      <protection/>
    </xf>
    <xf numFmtId="9" fontId="2" fillId="0" borderId="15" xfId="395" applyNumberFormat="1" applyFont="1" applyFill="1" applyBorder="1" applyAlignment="1">
      <alignment horizontal="center" vertical="center" wrapText="1"/>
      <protection/>
    </xf>
    <xf numFmtId="9" fontId="2" fillId="0" borderId="19" xfId="395" applyNumberFormat="1" applyFont="1" applyFill="1" applyBorder="1" applyAlignment="1">
      <alignment horizontal="center" vertical="center" wrapText="1"/>
      <protection/>
    </xf>
    <xf numFmtId="0" fontId="2" fillId="0" borderId="54" xfId="395" applyFont="1" applyFill="1" applyBorder="1" applyAlignment="1">
      <alignment horizontal="left" vertical="top" wrapText="1"/>
      <protection/>
    </xf>
    <xf numFmtId="0" fontId="2" fillId="0" borderId="62" xfId="395" applyFont="1" applyFill="1" applyBorder="1" applyAlignment="1">
      <alignment horizontal="left" vertical="top" wrapText="1"/>
      <protection/>
    </xf>
    <xf numFmtId="0" fontId="2" fillId="33" borderId="29" xfId="395" applyFont="1" applyFill="1" applyBorder="1" applyAlignment="1">
      <alignment horizontal="left" vertical="center" wrapText="1"/>
      <protection/>
    </xf>
    <xf numFmtId="0" fontId="7" fillId="0" borderId="12" xfId="395" applyFont="1" applyBorder="1" applyAlignment="1">
      <alignment horizontal="left" vertical="top" wrapText="1"/>
      <protection/>
    </xf>
    <xf numFmtId="0" fontId="2" fillId="34" borderId="12" xfId="395" applyFont="1" applyFill="1" applyBorder="1" applyAlignment="1">
      <alignment horizontal="left" vertical="center" wrapText="1"/>
      <protection/>
    </xf>
    <xf numFmtId="0" fontId="2" fillId="34" borderId="15" xfId="395" applyFont="1" applyFill="1" applyBorder="1" applyAlignment="1">
      <alignment horizontal="left" vertical="center" wrapText="1"/>
      <protection/>
    </xf>
    <xf numFmtId="0" fontId="2" fillId="34" borderId="19" xfId="395" applyFont="1" applyFill="1" applyBorder="1" applyAlignment="1">
      <alignment horizontal="left" vertical="center" wrapText="1"/>
      <protection/>
    </xf>
    <xf numFmtId="49" fontId="2" fillId="0" borderId="12" xfId="395" applyNumberFormat="1" applyFont="1" applyFill="1" applyBorder="1" applyAlignment="1">
      <alignment horizontal="center" vertical="center" wrapText="1"/>
      <protection/>
    </xf>
    <xf numFmtId="49" fontId="2" fillId="0" borderId="15" xfId="395" applyNumberFormat="1" applyFont="1" applyFill="1" applyBorder="1" applyAlignment="1">
      <alignment horizontal="center" vertical="center" wrapText="1"/>
      <protection/>
    </xf>
    <xf numFmtId="49" fontId="2" fillId="0" borderId="19" xfId="395" applyNumberFormat="1" applyFont="1" applyFill="1" applyBorder="1" applyAlignment="1">
      <alignment horizontal="center" vertical="center" wrapText="1"/>
      <protection/>
    </xf>
    <xf numFmtId="0" fontId="2" fillId="0" borderId="0" xfId="395" applyFont="1" applyAlignment="1">
      <alignment horizontal="left" vertical="top" wrapText="1"/>
      <protection/>
    </xf>
    <xf numFmtId="0" fontId="2" fillId="0" borderId="39" xfId="395" applyFont="1" applyFill="1" applyBorder="1" applyAlignment="1">
      <alignment horizontal="center" vertical="center" wrapText="1"/>
      <protection/>
    </xf>
    <xf numFmtId="0" fontId="2" fillId="0" borderId="32" xfId="395" applyFont="1" applyFill="1" applyBorder="1" applyAlignment="1">
      <alignment horizontal="center" vertical="center" wrapText="1"/>
      <protection/>
    </xf>
    <xf numFmtId="0" fontId="2" fillId="0" borderId="52" xfId="395" applyFont="1" applyFill="1" applyBorder="1" applyAlignment="1">
      <alignment horizontal="center" vertical="center" wrapText="1"/>
      <protection/>
    </xf>
    <xf numFmtId="0" fontId="2" fillId="0" borderId="63" xfId="395" applyFont="1" applyFill="1" applyBorder="1" applyAlignment="1">
      <alignment horizontal="center" vertical="center" wrapText="1"/>
      <protection/>
    </xf>
    <xf numFmtId="0" fontId="2" fillId="0" borderId="0" xfId="395" applyFont="1" applyFill="1" applyBorder="1" applyAlignment="1">
      <alignment horizontal="center" vertical="center" wrapText="1"/>
      <protection/>
    </xf>
    <xf numFmtId="0" fontId="2" fillId="0" borderId="64" xfId="395" applyFont="1" applyFill="1" applyBorder="1" applyAlignment="1">
      <alignment horizontal="center" vertical="center" wrapText="1"/>
      <protection/>
    </xf>
    <xf numFmtId="0" fontId="2" fillId="0" borderId="11" xfId="395" applyFont="1" applyFill="1" applyBorder="1" applyAlignment="1">
      <alignment horizontal="center" vertical="center" wrapText="1"/>
      <protection/>
    </xf>
    <xf numFmtId="0" fontId="2" fillId="0" borderId="27" xfId="395" applyFont="1" applyFill="1" applyBorder="1" applyAlignment="1">
      <alignment horizontal="center" vertical="center" wrapText="1"/>
      <protection/>
    </xf>
    <xf numFmtId="0" fontId="2" fillId="0" borderId="53" xfId="395" applyFont="1" applyFill="1" applyBorder="1" applyAlignment="1">
      <alignment horizontal="center" vertical="center" wrapText="1"/>
      <protection/>
    </xf>
    <xf numFmtId="0" fontId="2" fillId="0" borderId="19" xfId="395" applyFont="1" applyFill="1" applyBorder="1" applyAlignment="1">
      <alignment vertical="top" wrapText="1"/>
      <protection/>
    </xf>
    <xf numFmtId="0" fontId="2" fillId="0" borderId="0" xfId="395" applyFont="1" applyFill="1" applyBorder="1" applyAlignment="1">
      <alignment horizontal="left" vertical="center" wrapText="1"/>
      <protection/>
    </xf>
    <xf numFmtId="0" fontId="2" fillId="0" borderId="20" xfId="395" applyFont="1" applyBorder="1" applyAlignment="1">
      <alignment vertical="top" wrapText="1"/>
      <protection/>
    </xf>
    <xf numFmtId="0" fontId="2" fillId="0" borderId="21" xfId="395" applyFont="1" applyBorder="1" applyAlignment="1">
      <alignment vertical="top" wrapText="1"/>
      <protection/>
    </xf>
    <xf numFmtId="0" fontId="2" fillId="0" borderId="41" xfId="395" applyFont="1" applyFill="1" applyBorder="1" applyAlignment="1">
      <alignment horizontal="center" vertical="center" wrapText="1"/>
      <protection/>
    </xf>
    <xf numFmtId="0" fontId="2" fillId="0" borderId="45" xfId="395" applyFont="1" applyFill="1" applyBorder="1" applyAlignment="1">
      <alignment horizontal="center" vertical="center" wrapText="1"/>
      <protection/>
    </xf>
    <xf numFmtId="0" fontId="2" fillId="0" borderId="55" xfId="395" applyFont="1" applyFill="1" applyBorder="1" applyAlignment="1">
      <alignment horizontal="center" vertical="center" wrapText="1"/>
      <protection/>
    </xf>
    <xf numFmtId="0" fontId="2" fillId="0" borderId="0" xfId="395" applyFont="1" applyFill="1" applyBorder="1" applyAlignment="1">
      <alignment vertical="top" wrapText="1"/>
      <protection/>
    </xf>
    <xf numFmtId="43" fontId="7" fillId="0" borderId="22" xfId="42" applyFont="1" applyBorder="1" applyAlignment="1">
      <alignment horizontal="center" wrapText="1"/>
    </xf>
    <xf numFmtId="0" fontId="2" fillId="0" borderId="0" xfId="305" applyFont="1" applyFill="1" applyBorder="1" applyAlignment="1" quotePrefix="1">
      <alignment horizontal="left" wrapText="1"/>
      <protection/>
    </xf>
    <xf numFmtId="0" fontId="15" fillId="0" borderId="0" xfId="305" applyFont="1" applyAlignment="1">
      <alignment horizontal="left" wrapText="1"/>
      <protection/>
    </xf>
    <xf numFmtId="0" fontId="5" fillId="39" borderId="34" xfId="397" applyFont="1" applyFill="1" applyBorder="1" applyAlignment="1">
      <alignment horizontal="left"/>
      <protection/>
    </xf>
    <xf numFmtId="0" fontId="5" fillId="39" borderId="0" xfId="397" applyFont="1" applyFill="1" applyBorder="1" applyAlignment="1">
      <alignment horizontal="left"/>
      <protection/>
    </xf>
    <xf numFmtId="0" fontId="5" fillId="39" borderId="35" xfId="397" applyFont="1" applyFill="1" applyBorder="1" applyAlignment="1">
      <alignment horizontal="left"/>
      <protection/>
    </xf>
  </cellXfs>
  <cellStyles count="40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2 3" xfId="47"/>
    <cellStyle name="Comma 2 3" xfId="48"/>
    <cellStyle name="Comma 2 4" xfId="49"/>
    <cellStyle name="Comma 2 5" xfId="50"/>
    <cellStyle name="Comma 2 6" xfId="51"/>
    <cellStyle name="Comma 2 7" xfId="52"/>
    <cellStyle name="Comma 2 8" xfId="53"/>
    <cellStyle name="Comma 2 9" xfId="54"/>
    <cellStyle name="Comma 3" xfId="55"/>
    <cellStyle name="Comma 3 2" xfId="56"/>
    <cellStyle name="Comma 4" xfId="57"/>
    <cellStyle name="Comma 4 2" xfId="58"/>
    <cellStyle name="Comma 4 2 2" xfId="59"/>
    <cellStyle name="Comma 5" xfId="60"/>
    <cellStyle name="Comma 5 2" xfId="61"/>
    <cellStyle name="Comma 5 3"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Input" xfId="73"/>
    <cellStyle name="Linked Cell" xfId="74"/>
    <cellStyle name="Neutral" xfId="75"/>
    <cellStyle name="Normal 10" xfId="76"/>
    <cellStyle name="Normal 10 2" xfId="77"/>
    <cellStyle name="Normal 100" xfId="78"/>
    <cellStyle name="Normal 101" xfId="79"/>
    <cellStyle name="Normal 102" xfId="80"/>
    <cellStyle name="Normal 103" xfId="81"/>
    <cellStyle name="Normal 104" xfId="82"/>
    <cellStyle name="Normal 105" xfId="83"/>
    <cellStyle name="Normal 106" xfId="84"/>
    <cellStyle name="Normal 107" xfId="85"/>
    <cellStyle name="Normal 108" xfId="86"/>
    <cellStyle name="Normal 109" xfId="87"/>
    <cellStyle name="Normal 11" xfId="88"/>
    <cellStyle name="Normal 110" xfId="89"/>
    <cellStyle name="Normal 111" xfId="90"/>
    <cellStyle name="Normal 112" xfId="91"/>
    <cellStyle name="Normal 113" xfId="92"/>
    <cellStyle name="Normal 114" xfId="93"/>
    <cellStyle name="Normal 115" xfId="94"/>
    <cellStyle name="Normal 116" xfId="95"/>
    <cellStyle name="Normal 117" xfId="96"/>
    <cellStyle name="Normal 118" xfId="97"/>
    <cellStyle name="Normal 119" xfId="98"/>
    <cellStyle name="Normal 12" xfId="99"/>
    <cellStyle name="Normal 120" xfId="100"/>
    <cellStyle name="Normal 121" xfId="101"/>
    <cellStyle name="Normal 122" xfId="102"/>
    <cellStyle name="Normal 123" xfId="103"/>
    <cellStyle name="Normal 124" xfId="104"/>
    <cellStyle name="Normal 125" xfId="105"/>
    <cellStyle name="Normal 126" xfId="106"/>
    <cellStyle name="Normal 127" xfId="107"/>
    <cellStyle name="Normal 128" xfId="108"/>
    <cellStyle name="Normal 129" xfId="109"/>
    <cellStyle name="Normal 13" xfId="110"/>
    <cellStyle name="Normal 130" xfId="111"/>
    <cellStyle name="Normal 131" xfId="112"/>
    <cellStyle name="Normal 132" xfId="113"/>
    <cellStyle name="Normal 133" xfId="114"/>
    <cellStyle name="Normal 134" xfId="115"/>
    <cellStyle name="Normal 135" xfId="116"/>
    <cellStyle name="Normal 136" xfId="117"/>
    <cellStyle name="Normal 137" xfId="118"/>
    <cellStyle name="Normal 138" xfId="119"/>
    <cellStyle name="Normal 139" xfId="120"/>
    <cellStyle name="Normal 14" xfId="121"/>
    <cellStyle name="Normal 140" xfId="122"/>
    <cellStyle name="Normal 141" xfId="123"/>
    <cellStyle name="Normal 142" xfId="124"/>
    <cellStyle name="Normal 143" xfId="125"/>
    <cellStyle name="Normal 144" xfId="126"/>
    <cellStyle name="Normal 145" xfId="127"/>
    <cellStyle name="Normal 146" xfId="128"/>
    <cellStyle name="Normal 147" xfId="129"/>
    <cellStyle name="Normal 148" xfId="130"/>
    <cellStyle name="Normal 149" xfId="131"/>
    <cellStyle name="Normal 15" xfId="132"/>
    <cellStyle name="Normal 150" xfId="133"/>
    <cellStyle name="Normal 151" xfId="134"/>
    <cellStyle name="Normal 152" xfId="135"/>
    <cellStyle name="Normal 153" xfId="136"/>
    <cellStyle name="Normal 154" xfId="137"/>
    <cellStyle name="Normal 155" xfId="138"/>
    <cellStyle name="Normal 156" xfId="139"/>
    <cellStyle name="Normal 157" xfId="140"/>
    <cellStyle name="Normal 158" xfId="141"/>
    <cellStyle name="Normal 159" xfId="142"/>
    <cellStyle name="Normal 16" xfId="143"/>
    <cellStyle name="Normal 160" xfId="144"/>
    <cellStyle name="Normal 161" xfId="145"/>
    <cellStyle name="Normal 162" xfId="146"/>
    <cellStyle name="Normal 163" xfId="147"/>
    <cellStyle name="Normal 164" xfId="148"/>
    <cellStyle name="Normal 165" xfId="149"/>
    <cellStyle name="Normal 166" xfId="150"/>
    <cellStyle name="Normal 167" xfId="151"/>
    <cellStyle name="Normal 168" xfId="152"/>
    <cellStyle name="Normal 169" xfId="153"/>
    <cellStyle name="Normal 17" xfId="154"/>
    <cellStyle name="Normal 170" xfId="155"/>
    <cellStyle name="Normal 171" xfId="156"/>
    <cellStyle name="Normal 172" xfId="157"/>
    <cellStyle name="Normal 173" xfId="158"/>
    <cellStyle name="Normal 174" xfId="159"/>
    <cellStyle name="Normal 175" xfId="160"/>
    <cellStyle name="Normal 176" xfId="161"/>
    <cellStyle name="Normal 177" xfId="162"/>
    <cellStyle name="Normal 178" xfId="163"/>
    <cellStyle name="Normal 179" xfId="164"/>
    <cellStyle name="Normal 18" xfId="165"/>
    <cellStyle name="Normal 180" xfId="166"/>
    <cellStyle name="Normal 181" xfId="167"/>
    <cellStyle name="Normal 182" xfId="168"/>
    <cellStyle name="Normal 183" xfId="169"/>
    <cellStyle name="Normal 184" xfId="170"/>
    <cellStyle name="Normal 185" xfId="171"/>
    <cellStyle name="Normal 186" xfId="172"/>
    <cellStyle name="Normal 187" xfId="173"/>
    <cellStyle name="Normal 188" xfId="174"/>
    <cellStyle name="Normal 189" xfId="175"/>
    <cellStyle name="Normal 19" xfId="176"/>
    <cellStyle name="Normal 190" xfId="177"/>
    <cellStyle name="Normal 191" xfId="178"/>
    <cellStyle name="Normal 192" xfId="179"/>
    <cellStyle name="Normal 193" xfId="180"/>
    <cellStyle name="Normal 194" xfId="181"/>
    <cellStyle name="Normal 195" xfId="182"/>
    <cellStyle name="Normal 196" xfId="183"/>
    <cellStyle name="Normal 197" xfId="184"/>
    <cellStyle name="Normal 198" xfId="185"/>
    <cellStyle name="Normal 199" xfId="186"/>
    <cellStyle name="Normal 2" xfId="187"/>
    <cellStyle name="Normal 2 2" xfId="188"/>
    <cellStyle name="Normal 2 2 2" xfId="189"/>
    <cellStyle name="Normal 2 2 3" xfId="190"/>
    <cellStyle name="Normal 2 2 4" xfId="191"/>
    <cellStyle name="Normal 2 3" xfId="192"/>
    <cellStyle name="Normal 2 3 2" xfId="193"/>
    <cellStyle name="Normal 2 3 3" xfId="194"/>
    <cellStyle name="Normal 2 4" xfId="195"/>
    <cellStyle name="Normal 2 4 2" xfId="196"/>
    <cellStyle name="Normal 2 4 3" xfId="197"/>
    <cellStyle name="Normal 2 5" xfId="198"/>
    <cellStyle name="Normal 2_AEDG50_HotelSmall_Inputs" xfId="199"/>
    <cellStyle name="Normal 20" xfId="200"/>
    <cellStyle name="Normal 200" xfId="201"/>
    <cellStyle name="Normal 201" xfId="202"/>
    <cellStyle name="Normal 202" xfId="203"/>
    <cellStyle name="Normal 203" xfId="204"/>
    <cellStyle name="Normal 204" xfId="205"/>
    <cellStyle name="Normal 205" xfId="206"/>
    <cellStyle name="Normal 206" xfId="207"/>
    <cellStyle name="Normal 207" xfId="208"/>
    <cellStyle name="Normal 208" xfId="209"/>
    <cellStyle name="Normal 209" xfId="210"/>
    <cellStyle name="Normal 21" xfId="211"/>
    <cellStyle name="Normal 210" xfId="212"/>
    <cellStyle name="Normal 211" xfId="213"/>
    <cellStyle name="Normal 212" xfId="214"/>
    <cellStyle name="Normal 213" xfId="215"/>
    <cellStyle name="Normal 214" xfId="216"/>
    <cellStyle name="Normal 215" xfId="217"/>
    <cellStyle name="Normal 216" xfId="218"/>
    <cellStyle name="Normal 217" xfId="219"/>
    <cellStyle name="Normal 218" xfId="220"/>
    <cellStyle name="Normal 219" xfId="221"/>
    <cellStyle name="Normal 22" xfId="222"/>
    <cellStyle name="Normal 220" xfId="223"/>
    <cellStyle name="Normal 221" xfId="224"/>
    <cellStyle name="Normal 222" xfId="225"/>
    <cellStyle name="Normal 223" xfId="226"/>
    <cellStyle name="Normal 224" xfId="227"/>
    <cellStyle name="Normal 225" xfId="228"/>
    <cellStyle name="Normal 226" xfId="229"/>
    <cellStyle name="Normal 227" xfId="230"/>
    <cellStyle name="Normal 228" xfId="231"/>
    <cellStyle name="Normal 229" xfId="232"/>
    <cellStyle name="Normal 23" xfId="233"/>
    <cellStyle name="Normal 230" xfId="234"/>
    <cellStyle name="Normal 231" xfId="235"/>
    <cellStyle name="Normal 232" xfId="236"/>
    <cellStyle name="Normal 233" xfId="237"/>
    <cellStyle name="Normal 234" xfId="238"/>
    <cellStyle name="Normal 235" xfId="239"/>
    <cellStyle name="Normal 236" xfId="240"/>
    <cellStyle name="Normal 237" xfId="241"/>
    <cellStyle name="Normal 238" xfId="242"/>
    <cellStyle name="Normal 239" xfId="243"/>
    <cellStyle name="Normal 24" xfId="244"/>
    <cellStyle name="Normal 240" xfId="245"/>
    <cellStyle name="Normal 241" xfId="246"/>
    <cellStyle name="Normal 242" xfId="247"/>
    <cellStyle name="Normal 243" xfId="248"/>
    <cellStyle name="Normal 244" xfId="249"/>
    <cellStyle name="Normal 245" xfId="250"/>
    <cellStyle name="Normal 246" xfId="251"/>
    <cellStyle name="Normal 247" xfId="252"/>
    <cellStyle name="Normal 248" xfId="253"/>
    <cellStyle name="Normal 249" xfId="254"/>
    <cellStyle name="Normal 25" xfId="255"/>
    <cellStyle name="Normal 250" xfId="256"/>
    <cellStyle name="Normal 251" xfId="257"/>
    <cellStyle name="Normal 252" xfId="258"/>
    <cellStyle name="Normal 253" xfId="259"/>
    <cellStyle name="Normal 254" xfId="260"/>
    <cellStyle name="Normal 255" xfId="261"/>
    <cellStyle name="Normal 256" xfId="262"/>
    <cellStyle name="Normal 256 2" xfId="263"/>
    <cellStyle name="Normal 257" xfId="264"/>
    <cellStyle name="Normal 257 2" xfId="265"/>
    <cellStyle name="Normal 258" xfId="266"/>
    <cellStyle name="Normal 258 2" xfId="267"/>
    <cellStyle name="Normal 259" xfId="268"/>
    <cellStyle name="Normal 259 2" xfId="269"/>
    <cellStyle name="Normal 26" xfId="270"/>
    <cellStyle name="Normal 260" xfId="271"/>
    <cellStyle name="Normal 260 2" xfId="272"/>
    <cellStyle name="Normal 261" xfId="273"/>
    <cellStyle name="Normal 262" xfId="274"/>
    <cellStyle name="Normal 263" xfId="275"/>
    <cellStyle name="Normal 264" xfId="276"/>
    <cellStyle name="Normal 265" xfId="277"/>
    <cellStyle name="Normal 265 2" xfId="278"/>
    <cellStyle name="Normal 265 3" xfId="279"/>
    <cellStyle name="Normal 266" xfId="280"/>
    <cellStyle name="Normal 266 2" xfId="281"/>
    <cellStyle name="Normal 266 3" xfId="282"/>
    <cellStyle name="Normal 267" xfId="283"/>
    <cellStyle name="Normal 267 2" xfId="284"/>
    <cellStyle name="Normal 268" xfId="285"/>
    <cellStyle name="Normal 268 2" xfId="286"/>
    <cellStyle name="Normal 269" xfId="287"/>
    <cellStyle name="Normal 269 2" xfId="288"/>
    <cellStyle name="Normal 27" xfId="289"/>
    <cellStyle name="Normal 270" xfId="290"/>
    <cellStyle name="Normal 270 2" xfId="291"/>
    <cellStyle name="Normal 271" xfId="292"/>
    <cellStyle name="Normal 272" xfId="293"/>
    <cellStyle name="Normal 273" xfId="294"/>
    <cellStyle name="Normal 274" xfId="295"/>
    <cellStyle name="Normal 275" xfId="296"/>
    <cellStyle name="Normal 276" xfId="297"/>
    <cellStyle name="Normal 277" xfId="298"/>
    <cellStyle name="Normal 278" xfId="299"/>
    <cellStyle name="Normal 279" xfId="300"/>
    <cellStyle name="Normal 28" xfId="301"/>
    <cellStyle name="Normal 280" xfId="302"/>
    <cellStyle name="Normal 281" xfId="303"/>
    <cellStyle name="Normal 29" xfId="304"/>
    <cellStyle name="Normal 3" xfId="305"/>
    <cellStyle name="Normal 3 2" xfId="306"/>
    <cellStyle name="Normal 3 2 2" xfId="307"/>
    <cellStyle name="Normal 3 2 2 2" xfId="308"/>
    <cellStyle name="Normal 3 2 3" xfId="309"/>
    <cellStyle name="Normal 3 3" xfId="310"/>
    <cellStyle name="Normal 3 3 2" xfId="311"/>
    <cellStyle name="Normal 3 3 3" xfId="312"/>
    <cellStyle name="Normal 3 4" xfId="313"/>
    <cellStyle name="Normal 30" xfId="314"/>
    <cellStyle name="Normal 31" xfId="315"/>
    <cellStyle name="Normal 32" xfId="316"/>
    <cellStyle name="Normal 33" xfId="317"/>
    <cellStyle name="Normal 34" xfId="318"/>
    <cellStyle name="Normal 35" xfId="319"/>
    <cellStyle name="Normal 36" xfId="320"/>
    <cellStyle name="Normal 37" xfId="321"/>
    <cellStyle name="Normal 38" xfId="322"/>
    <cellStyle name="Normal 39" xfId="323"/>
    <cellStyle name="Normal 4" xfId="324"/>
    <cellStyle name="Normal 4 2" xfId="325"/>
    <cellStyle name="Normal 4 3" xfId="326"/>
    <cellStyle name="Normal 4 4" xfId="327"/>
    <cellStyle name="Normal 40" xfId="328"/>
    <cellStyle name="Normal 41" xfId="329"/>
    <cellStyle name="Normal 42" xfId="330"/>
    <cellStyle name="Normal 43" xfId="331"/>
    <cellStyle name="Normal 44" xfId="332"/>
    <cellStyle name="Normal 45" xfId="333"/>
    <cellStyle name="Normal 46" xfId="334"/>
    <cellStyle name="Normal 47" xfId="335"/>
    <cellStyle name="Normal 48" xfId="336"/>
    <cellStyle name="Normal 49" xfId="337"/>
    <cellStyle name="Normal 5" xfId="338"/>
    <cellStyle name="Normal 50" xfId="339"/>
    <cellStyle name="Normal 51" xfId="340"/>
    <cellStyle name="Normal 52" xfId="341"/>
    <cellStyle name="Normal 53" xfId="342"/>
    <cellStyle name="Normal 54" xfId="343"/>
    <cellStyle name="Normal 55" xfId="344"/>
    <cellStyle name="Normal 56" xfId="345"/>
    <cellStyle name="Normal 57" xfId="346"/>
    <cellStyle name="Normal 58" xfId="347"/>
    <cellStyle name="Normal 59" xfId="348"/>
    <cellStyle name="Normal 6" xfId="349"/>
    <cellStyle name="Normal 60" xfId="350"/>
    <cellStyle name="Normal 61" xfId="351"/>
    <cellStyle name="Normal 62" xfId="352"/>
    <cellStyle name="Normal 63" xfId="353"/>
    <cellStyle name="Normal 64" xfId="354"/>
    <cellStyle name="Normal 65" xfId="355"/>
    <cellStyle name="Normal 66" xfId="356"/>
    <cellStyle name="Normal 67" xfId="357"/>
    <cellStyle name="Normal 68" xfId="358"/>
    <cellStyle name="Normal 69" xfId="359"/>
    <cellStyle name="Normal 7" xfId="360"/>
    <cellStyle name="Normal 70" xfId="361"/>
    <cellStyle name="Normal 71" xfId="362"/>
    <cellStyle name="Normal 72" xfId="363"/>
    <cellStyle name="Normal 73" xfId="364"/>
    <cellStyle name="Normal 74" xfId="365"/>
    <cellStyle name="Normal 75" xfId="366"/>
    <cellStyle name="Normal 76" xfId="367"/>
    <cellStyle name="Normal 77" xfId="368"/>
    <cellStyle name="Normal 78" xfId="369"/>
    <cellStyle name="Normal 79" xfId="370"/>
    <cellStyle name="Normal 8" xfId="371"/>
    <cellStyle name="Normal 80" xfId="372"/>
    <cellStyle name="Normal 81" xfId="373"/>
    <cellStyle name="Normal 82" xfId="374"/>
    <cellStyle name="Normal 83" xfId="375"/>
    <cellStyle name="Normal 84" xfId="376"/>
    <cellStyle name="Normal 85" xfId="377"/>
    <cellStyle name="Normal 86" xfId="378"/>
    <cellStyle name="Normal 87" xfId="379"/>
    <cellStyle name="Normal 88" xfId="380"/>
    <cellStyle name="Normal 89" xfId="381"/>
    <cellStyle name="Normal 9" xfId="382"/>
    <cellStyle name="Normal 9 3" xfId="383"/>
    <cellStyle name="Normal 9 3 2" xfId="384"/>
    <cellStyle name="Normal 90" xfId="385"/>
    <cellStyle name="Normal 91" xfId="386"/>
    <cellStyle name="Normal 92" xfId="387"/>
    <cellStyle name="Normal 93" xfId="388"/>
    <cellStyle name="Normal 94" xfId="389"/>
    <cellStyle name="Normal 95" xfId="390"/>
    <cellStyle name="Normal 96" xfId="391"/>
    <cellStyle name="Normal 97" xfId="392"/>
    <cellStyle name="Normal 98" xfId="393"/>
    <cellStyle name="Normal 99" xfId="394"/>
    <cellStyle name="Normal_Prototype_Scorecard-LgOffice-2008-03-13" xfId="395"/>
    <cellStyle name="Normal_Prototype_Scorecard-LgOffice-2008-03-13 2" xfId="396"/>
    <cellStyle name="Normal_Schedules_Trans" xfId="397"/>
    <cellStyle name="Normal_Sheet1" xfId="398"/>
    <cellStyle name="Note" xfId="399"/>
    <cellStyle name="Note 2" xfId="400"/>
    <cellStyle name="Output" xfId="401"/>
    <cellStyle name="Percent" xfId="402"/>
    <cellStyle name="Percent 2" xfId="403"/>
    <cellStyle name="Percent 2 2" xfId="404"/>
    <cellStyle name="Percent 2 3" xfId="405"/>
    <cellStyle name="Percent 2 4" xfId="406"/>
    <cellStyle name="Percent 2 5" xfId="407"/>
    <cellStyle name="Percent 2 6" xfId="408"/>
    <cellStyle name="Percent 2 7" xfId="409"/>
    <cellStyle name="Percent 2 8" xfId="410"/>
    <cellStyle name="Percent 3" xfId="411"/>
    <cellStyle name="Percent 4" xfId="412"/>
    <cellStyle name="Percent 5" xfId="413"/>
    <cellStyle name="Percent 6" xfId="414"/>
    <cellStyle name="Percent 7" xfId="415"/>
    <cellStyle name="Title" xfId="416"/>
    <cellStyle name="Total" xfId="417"/>
    <cellStyle name="Warning Text" xfId="4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90.1 Prototype_Hotel_Large -- Internal Loads [Weekday] </a:t>
            </a:r>
          </a:p>
        </c:rich>
      </c:tx>
      <c:layout>
        <c:manualLayout>
          <c:xMode val="factor"/>
          <c:yMode val="factor"/>
          <c:x val="0.054"/>
          <c:y val="-0.029"/>
        </c:manualLayout>
      </c:layout>
      <c:spPr>
        <a:noFill/>
        <a:ln w="3175">
          <a:noFill/>
        </a:ln>
      </c:spPr>
    </c:title>
    <c:plotArea>
      <c:layout>
        <c:manualLayout>
          <c:xMode val="edge"/>
          <c:yMode val="edge"/>
          <c:x val="0.047"/>
          <c:y val="0.18475"/>
          <c:w val="0.897"/>
          <c:h val="0.73725"/>
        </c:manualLayout>
      </c:layout>
      <c:barChart>
        <c:barDir val="col"/>
        <c:grouping val="clustered"/>
        <c:varyColors val="0"/>
        <c:ser>
          <c:idx val="0"/>
          <c:order val="0"/>
          <c:tx>
            <c:v>People</c:v>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Lit>
          </c:cat>
          <c:val>
            <c:numRef>
              <c:f>Schedules!$E$29:$AB$29</c:f>
              <c:numCache>
                <c:ptCount val="24"/>
                <c:pt idx="0">
                  <c:v>0.9</c:v>
                </c:pt>
                <c:pt idx="1">
                  <c:v>0.9</c:v>
                </c:pt>
                <c:pt idx="2">
                  <c:v>0.9</c:v>
                </c:pt>
                <c:pt idx="3">
                  <c:v>0.9</c:v>
                </c:pt>
                <c:pt idx="4">
                  <c:v>0.9</c:v>
                </c:pt>
                <c:pt idx="5">
                  <c:v>0.9</c:v>
                </c:pt>
                <c:pt idx="6">
                  <c:v>0.7</c:v>
                </c:pt>
                <c:pt idx="7">
                  <c:v>0.4</c:v>
                </c:pt>
                <c:pt idx="8">
                  <c:v>0.4</c:v>
                </c:pt>
                <c:pt idx="9">
                  <c:v>0.2</c:v>
                </c:pt>
                <c:pt idx="10">
                  <c:v>0.2</c:v>
                </c:pt>
                <c:pt idx="11">
                  <c:v>0.2</c:v>
                </c:pt>
                <c:pt idx="12">
                  <c:v>0.2</c:v>
                </c:pt>
                <c:pt idx="13">
                  <c:v>0.2</c:v>
                </c:pt>
                <c:pt idx="14">
                  <c:v>0.2</c:v>
                </c:pt>
                <c:pt idx="15">
                  <c:v>0.3</c:v>
                </c:pt>
                <c:pt idx="16">
                  <c:v>0.5</c:v>
                </c:pt>
                <c:pt idx="17">
                  <c:v>0.5</c:v>
                </c:pt>
                <c:pt idx="18">
                  <c:v>0.5</c:v>
                </c:pt>
                <c:pt idx="19">
                  <c:v>0.7</c:v>
                </c:pt>
                <c:pt idx="20">
                  <c:v>0.7</c:v>
                </c:pt>
                <c:pt idx="21">
                  <c:v>0.8</c:v>
                </c:pt>
                <c:pt idx="22">
                  <c:v>0.9</c:v>
                </c:pt>
                <c:pt idx="23">
                  <c:v>0.9</c:v>
                </c:pt>
              </c:numCache>
            </c:numRef>
          </c:val>
        </c:ser>
        <c:gapWidth val="20"/>
        <c:axId val="62243674"/>
        <c:axId val="23322155"/>
      </c:barChart>
      <c:barChart>
        <c:barDir val="col"/>
        <c:grouping val="clustered"/>
        <c:varyColors val="0"/>
        <c:ser>
          <c:idx val="1"/>
          <c:order val="1"/>
          <c:tx>
            <c:v>Lighting</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Schedules!$E$3:$AB$3</c:f>
              <c:numCache>
                <c:ptCount val="24"/>
                <c:pt idx="0">
                  <c:v>0.2</c:v>
                </c:pt>
                <c:pt idx="1">
                  <c:v>0.15</c:v>
                </c:pt>
                <c:pt idx="2">
                  <c:v>0.1</c:v>
                </c:pt>
                <c:pt idx="3">
                  <c:v>0.1</c:v>
                </c:pt>
                <c:pt idx="4">
                  <c:v>0.1</c:v>
                </c:pt>
                <c:pt idx="5">
                  <c:v>0.2</c:v>
                </c:pt>
                <c:pt idx="6">
                  <c:v>0.4</c:v>
                </c:pt>
                <c:pt idx="7">
                  <c:v>0.5</c:v>
                </c:pt>
                <c:pt idx="8">
                  <c:v>0.4</c:v>
                </c:pt>
                <c:pt idx="9">
                  <c:v>0.4</c:v>
                </c:pt>
                <c:pt idx="10">
                  <c:v>0.25</c:v>
                </c:pt>
                <c:pt idx="11">
                  <c:v>0.25</c:v>
                </c:pt>
                <c:pt idx="12">
                  <c:v>0.25</c:v>
                </c:pt>
                <c:pt idx="13">
                  <c:v>0.25</c:v>
                </c:pt>
                <c:pt idx="14">
                  <c:v>0.25</c:v>
                </c:pt>
                <c:pt idx="15">
                  <c:v>0.25</c:v>
                </c:pt>
                <c:pt idx="16">
                  <c:v>0.25</c:v>
                </c:pt>
                <c:pt idx="17">
                  <c:v>0.25</c:v>
                </c:pt>
                <c:pt idx="18">
                  <c:v>0.6</c:v>
                </c:pt>
                <c:pt idx="19">
                  <c:v>0.8</c:v>
                </c:pt>
                <c:pt idx="20">
                  <c:v>0.9</c:v>
                </c:pt>
                <c:pt idx="21">
                  <c:v>0.8</c:v>
                </c:pt>
                <c:pt idx="22">
                  <c:v>0.6</c:v>
                </c:pt>
                <c:pt idx="23">
                  <c:v>0.3</c:v>
                </c:pt>
              </c:numCache>
            </c:numRef>
          </c:val>
        </c:ser>
        <c:ser>
          <c:idx val="2"/>
          <c:order val="2"/>
          <c:tx>
            <c:v>Mis.</c:v>
          </c:tx>
          <c:spPr>
            <a:solidFill>
              <a:srgbClr val="CF686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Schedules!$E$12:$AB$12</c:f>
              <c:numCache>
                <c:ptCount val="24"/>
                <c:pt idx="0">
                  <c:v>0.3</c:v>
                </c:pt>
                <c:pt idx="1">
                  <c:v>0.25</c:v>
                </c:pt>
                <c:pt idx="2">
                  <c:v>0.2</c:v>
                </c:pt>
                <c:pt idx="3">
                  <c:v>0.2</c:v>
                </c:pt>
                <c:pt idx="4">
                  <c:v>0.2</c:v>
                </c:pt>
                <c:pt idx="5">
                  <c:v>0.3</c:v>
                </c:pt>
                <c:pt idx="6">
                  <c:v>0.5</c:v>
                </c:pt>
                <c:pt idx="7">
                  <c:v>0.6</c:v>
                </c:pt>
                <c:pt idx="8">
                  <c:v>0.5</c:v>
                </c:pt>
                <c:pt idx="9">
                  <c:v>0.5</c:v>
                </c:pt>
                <c:pt idx="10">
                  <c:v>0.35</c:v>
                </c:pt>
                <c:pt idx="11">
                  <c:v>0.35</c:v>
                </c:pt>
                <c:pt idx="12">
                  <c:v>0.35</c:v>
                </c:pt>
                <c:pt idx="13">
                  <c:v>0.35</c:v>
                </c:pt>
                <c:pt idx="14">
                  <c:v>0.35</c:v>
                </c:pt>
                <c:pt idx="15">
                  <c:v>0.35</c:v>
                </c:pt>
                <c:pt idx="16">
                  <c:v>0.35</c:v>
                </c:pt>
                <c:pt idx="17">
                  <c:v>0.35</c:v>
                </c:pt>
                <c:pt idx="18">
                  <c:v>0.7</c:v>
                </c:pt>
                <c:pt idx="19">
                  <c:v>0.9</c:v>
                </c:pt>
                <c:pt idx="20">
                  <c:v>0.95</c:v>
                </c:pt>
                <c:pt idx="21">
                  <c:v>0.9</c:v>
                </c:pt>
                <c:pt idx="22">
                  <c:v>0.7</c:v>
                </c:pt>
                <c:pt idx="23">
                  <c:v>0.4</c:v>
                </c:pt>
              </c:numCache>
            </c:numRef>
          </c:val>
        </c:ser>
        <c:gapWidth val="323"/>
        <c:axId val="8572804"/>
        <c:axId val="10046373"/>
      </c:barChart>
      <c:catAx>
        <c:axId val="62243674"/>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23322155"/>
        <c:crosses val="autoZero"/>
        <c:auto val="1"/>
        <c:lblOffset val="100"/>
        <c:tickLblSkip val="2"/>
        <c:noMultiLvlLbl val="0"/>
      </c:catAx>
      <c:valAx>
        <c:axId val="23322155"/>
        <c:scaling>
          <c:orientation val="minMax"/>
          <c:max val="1"/>
        </c:scaling>
        <c:axPos val="l"/>
        <c:title>
          <c:tx>
            <c:rich>
              <a:bodyPr vert="horz" rot="-5400000" anchor="ctr"/>
              <a:lstStyle/>
              <a:p>
                <a:pPr algn="ctr">
                  <a:defRPr/>
                </a:pPr>
                <a:r>
                  <a:rPr lang="en-US" cap="none" sz="1000" b="1" i="0" u="none" baseline="0">
                    <a:solidFill>
                      <a:srgbClr val="808080"/>
                    </a:solidFill>
                  </a:rPr>
                  <a:t>Percent of Peak Occupant Density</a:t>
                </a:r>
              </a:p>
            </c:rich>
          </c:tx>
          <c:layout>
            <c:manualLayout>
              <c:xMode val="factor"/>
              <c:yMode val="factor"/>
              <c:x val="-0.00975"/>
              <c:y val="0.013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62243674"/>
        <c:crossesAt val="1"/>
        <c:crossBetween val="between"/>
        <c:dispUnits/>
      </c:valAx>
      <c:catAx>
        <c:axId val="8572804"/>
        <c:scaling>
          <c:orientation val="minMax"/>
        </c:scaling>
        <c:axPos val="b"/>
        <c:delete val="1"/>
        <c:majorTickMark val="out"/>
        <c:minorTickMark val="none"/>
        <c:tickLblPos val="nextTo"/>
        <c:crossAx val="10046373"/>
        <c:crosses val="autoZero"/>
        <c:auto val="1"/>
        <c:lblOffset val="100"/>
        <c:tickLblSkip val="1"/>
        <c:noMultiLvlLbl val="0"/>
      </c:catAx>
      <c:valAx>
        <c:axId val="10046373"/>
        <c:scaling>
          <c:orientation val="minMax"/>
          <c:max val="1"/>
        </c:scaling>
        <c:axPos val="l"/>
        <c:title>
          <c:tx>
            <c:rich>
              <a:bodyPr vert="horz" rot="-5400000" anchor="ctr"/>
              <a:lstStyle/>
              <a:p>
                <a:pPr algn="ctr">
                  <a:defRPr/>
                </a:pPr>
                <a:r>
                  <a:rPr lang="en-US" cap="none" sz="1000" b="1" i="0" u="none" baseline="0">
                    <a:solidFill>
                      <a:srgbClr val="FFFF99"/>
                    </a:solidFill>
                  </a:rPr>
                  <a:t>Percent of Peak Lighting Power Density
</a:t>
                </a:r>
                <a:r>
                  <a:rPr lang="en-US" cap="none" sz="1000" b="1" i="0" u="none" baseline="0">
                    <a:solidFill>
                      <a:srgbClr val="FF0000"/>
                    </a:solidFill>
                  </a:rPr>
                  <a:t>Percent of Peak Plugload Power Density</a:t>
                </a:r>
              </a:p>
            </c:rich>
          </c:tx>
          <c:layout>
            <c:manualLayout>
              <c:xMode val="factor"/>
              <c:yMode val="factor"/>
              <c:x val="-0.00425"/>
              <c:y val="-0.02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8572804"/>
        <c:crosses val="max"/>
        <c:crossBetween val="between"/>
        <c:dispUnits/>
      </c:valAx>
      <c:spPr>
        <a:solidFill>
          <a:srgbClr val="FFFFFF"/>
        </a:solidFill>
        <a:ln w="12700">
          <a:solidFill>
            <a:srgbClr val="808080"/>
          </a:solidFill>
        </a:ln>
      </c:spPr>
    </c:plotArea>
    <c:legend>
      <c:legendPos val="r"/>
      <c:layout>
        <c:manualLayout>
          <c:xMode val="edge"/>
          <c:yMode val="edge"/>
          <c:x val="0.333"/>
          <c:y val="0.08275"/>
          <c:w val="0.365"/>
          <c:h val="0.073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90.1 Prototype_Hotel_Large </a:t>
            </a:r>
            <a:r>
              <a:rPr lang="en-US" cap="none" sz="1100" b="1" i="0" u="none" baseline="0">
                <a:solidFill>
                  <a:srgbClr val="000000"/>
                </a:solidFill>
              </a:rPr>
              <a:t>-- HVAC Operation  [Weekday]</a:t>
            </a:r>
          </a:p>
        </c:rich>
      </c:tx>
      <c:layout>
        <c:manualLayout>
          <c:xMode val="factor"/>
          <c:yMode val="factor"/>
          <c:x val="0.05475"/>
          <c:y val="-0.029"/>
        </c:manualLayout>
      </c:layout>
      <c:spPr>
        <a:noFill/>
        <a:ln w="3175">
          <a:noFill/>
        </a:ln>
      </c:spPr>
    </c:title>
    <c:plotArea>
      <c:layout>
        <c:manualLayout>
          <c:xMode val="edge"/>
          <c:yMode val="edge"/>
          <c:x val="0.04725"/>
          <c:y val="0.191"/>
          <c:w val="0.87275"/>
          <c:h val="0.72975"/>
        </c:manualLayout>
      </c:layout>
      <c:barChart>
        <c:barDir val="col"/>
        <c:grouping val="clustered"/>
        <c:varyColors val="0"/>
        <c:ser>
          <c:idx val="0"/>
          <c:order val="0"/>
          <c:tx>
            <c:v>People</c:v>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Lit>
          </c:cat>
          <c:val>
            <c:numRef>
              <c:f>Schedules!$E$29:$AB$29</c:f>
              <c:numCache>
                <c:ptCount val="24"/>
                <c:pt idx="0">
                  <c:v>0.9</c:v>
                </c:pt>
                <c:pt idx="1">
                  <c:v>0.9</c:v>
                </c:pt>
                <c:pt idx="2">
                  <c:v>0.9</c:v>
                </c:pt>
                <c:pt idx="3">
                  <c:v>0.9</c:v>
                </c:pt>
                <c:pt idx="4">
                  <c:v>0.9</c:v>
                </c:pt>
                <c:pt idx="5">
                  <c:v>0.9</c:v>
                </c:pt>
                <c:pt idx="6">
                  <c:v>0.7</c:v>
                </c:pt>
                <c:pt idx="7">
                  <c:v>0.4</c:v>
                </c:pt>
                <c:pt idx="8">
                  <c:v>0.4</c:v>
                </c:pt>
                <c:pt idx="9">
                  <c:v>0.2</c:v>
                </c:pt>
                <c:pt idx="10">
                  <c:v>0.2</c:v>
                </c:pt>
                <c:pt idx="11">
                  <c:v>0.2</c:v>
                </c:pt>
                <c:pt idx="12">
                  <c:v>0.2</c:v>
                </c:pt>
                <c:pt idx="13">
                  <c:v>0.2</c:v>
                </c:pt>
                <c:pt idx="14">
                  <c:v>0.2</c:v>
                </c:pt>
                <c:pt idx="15">
                  <c:v>0.3</c:v>
                </c:pt>
                <c:pt idx="16">
                  <c:v>0.5</c:v>
                </c:pt>
                <c:pt idx="17">
                  <c:v>0.5</c:v>
                </c:pt>
                <c:pt idx="18">
                  <c:v>0.5</c:v>
                </c:pt>
                <c:pt idx="19">
                  <c:v>0.7</c:v>
                </c:pt>
                <c:pt idx="20">
                  <c:v>0.7</c:v>
                </c:pt>
                <c:pt idx="21">
                  <c:v>0.8</c:v>
                </c:pt>
                <c:pt idx="22">
                  <c:v>0.9</c:v>
                </c:pt>
                <c:pt idx="23">
                  <c:v>0.9</c:v>
                </c:pt>
              </c:numCache>
            </c:numRef>
          </c:val>
        </c:ser>
        <c:gapWidth val="10"/>
        <c:axId val="23308494"/>
        <c:axId val="8449855"/>
      </c:barChart>
      <c:barChart>
        <c:barDir val="col"/>
        <c:grouping val="clustered"/>
        <c:varyColors val="0"/>
        <c:ser>
          <c:idx val="3"/>
          <c:order val="1"/>
          <c:tx>
            <c:v>HVAC Operation</c:v>
          </c:tx>
          <c:spPr>
            <a:solidFill>
              <a:srgbClr val="B1A3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Schedules!$E$63:$AB$63</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ser>
          <c:idx val="1"/>
          <c:order val="2"/>
          <c:tx>
            <c:v>Motorized Damper</c:v>
          </c:tx>
          <c:spPr>
            <a:solidFill>
              <a:srgbClr val="AAC8A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Schedules!$E$69:$AB$69</c:f>
              <c:numCach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ser>
          <c:idx val="2"/>
          <c:order val="3"/>
          <c:tx>
            <c:v>Infiltration</c:v>
          </c:tx>
          <c:spPr>
            <a:solidFill>
              <a:srgbClr val="A8CD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Schedules!$E$58:$AB$58</c:f>
              <c:numCache>
                <c:ptCount val="24"/>
                <c:pt idx="0">
                  <c:v>0.25</c:v>
                </c:pt>
                <c:pt idx="1">
                  <c:v>0.25</c:v>
                </c:pt>
                <c:pt idx="2">
                  <c:v>0.25</c:v>
                </c:pt>
                <c:pt idx="3">
                  <c:v>0.25</c:v>
                </c:pt>
                <c:pt idx="4">
                  <c:v>0.25</c:v>
                </c:pt>
                <c:pt idx="5">
                  <c:v>0.25</c:v>
                </c:pt>
                <c:pt idx="6">
                  <c:v>0.25</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0.25</c:v>
                </c:pt>
                <c:pt idx="22">
                  <c:v>0.25</c:v>
                </c:pt>
                <c:pt idx="23">
                  <c:v>0.25</c:v>
                </c:pt>
              </c:numCache>
            </c:numRef>
          </c:val>
        </c:ser>
        <c:gapWidth val="208"/>
        <c:axId val="8939832"/>
        <c:axId val="13349625"/>
      </c:barChart>
      <c:catAx>
        <c:axId val="23308494"/>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8449855"/>
        <c:crosses val="autoZero"/>
        <c:auto val="1"/>
        <c:lblOffset val="100"/>
        <c:tickLblSkip val="2"/>
        <c:noMultiLvlLbl val="0"/>
      </c:catAx>
      <c:valAx>
        <c:axId val="8449855"/>
        <c:scaling>
          <c:orientation val="minMax"/>
          <c:max val="1"/>
        </c:scaling>
        <c:axPos val="l"/>
        <c:title>
          <c:tx>
            <c:rich>
              <a:bodyPr vert="horz" rot="-5400000" anchor="ctr"/>
              <a:lstStyle/>
              <a:p>
                <a:pPr algn="ctr">
                  <a:defRPr/>
                </a:pPr>
                <a:r>
                  <a:rPr lang="en-US" cap="none" sz="1000" b="1" i="0" u="none" baseline="0">
                    <a:solidFill>
                      <a:srgbClr val="808080"/>
                    </a:solidFill>
                  </a:rPr>
                  <a:t>Percent of Peak Occupant Density</a:t>
                </a:r>
              </a:p>
            </c:rich>
          </c:tx>
          <c:layout>
            <c:manualLayout>
              <c:xMode val="factor"/>
              <c:yMode val="factor"/>
              <c:x val="-0.01"/>
              <c:y val="0.0152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23308494"/>
        <c:crossesAt val="1"/>
        <c:crossBetween val="between"/>
        <c:dispUnits/>
      </c:valAx>
      <c:catAx>
        <c:axId val="8939832"/>
        <c:scaling>
          <c:orientation val="minMax"/>
        </c:scaling>
        <c:axPos val="b"/>
        <c:delete val="1"/>
        <c:majorTickMark val="out"/>
        <c:minorTickMark val="none"/>
        <c:tickLblPos val="nextTo"/>
        <c:crossAx val="13349625"/>
        <c:crosses val="autoZero"/>
        <c:auto val="1"/>
        <c:lblOffset val="100"/>
        <c:tickLblSkip val="1"/>
        <c:noMultiLvlLbl val="0"/>
      </c:catAx>
      <c:valAx>
        <c:axId val="13349625"/>
        <c:scaling>
          <c:orientation val="minMax"/>
          <c:max val="1"/>
        </c:scaling>
        <c:axPos val="l"/>
        <c:title>
          <c:tx>
            <c:rich>
              <a:bodyPr vert="horz" rot="-5400000" anchor="ctr"/>
              <a:lstStyle/>
              <a:p>
                <a:pPr algn="ctr">
                  <a:defRPr/>
                </a:pPr>
                <a:r>
                  <a:rPr lang="en-US" cap="none" sz="1000" b="1" i="0" u="none" baseline="0">
                    <a:solidFill>
                      <a:srgbClr val="FFCC00"/>
                    </a:solidFill>
                  </a:rPr>
                  <a:t>HVAC Operation (On/Off)
</a:t>
                </a:r>
                <a:r>
                  <a:rPr lang="en-US" cap="none" sz="1000" b="1" i="0" u="none" baseline="0">
                    <a:solidFill>
                      <a:srgbClr val="339966"/>
                    </a:solidFill>
                  </a:rPr>
                  <a:t>Moterized Damper Operation (On/Off)
</a:t>
                </a:r>
                <a:r>
                  <a:rPr lang="en-US" cap="none" sz="1000" b="1" i="0" u="none" baseline="0">
                    <a:solidFill>
                      <a:srgbClr val="C0C0C0"/>
                    </a:solidFill>
                  </a:rPr>
                  <a:t>Percent of Peak Infiltration</a:t>
                </a:r>
              </a:p>
            </c:rich>
          </c:tx>
          <c:layout>
            <c:manualLayout>
              <c:xMode val="factor"/>
              <c:yMode val="factor"/>
              <c:x val="-0.007"/>
              <c:y val="-0.014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8939832"/>
        <c:crosses val="max"/>
        <c:crossBetween val="between"/>
        <c:dispUnits/>
      </c:valAx>
      <c:spPr>
        <a:solidFill>
          <a:srgbClr val="FFFFFF"/>
        </a:solidFill>
        <a:ln w="12700">
          <a:solidFill>
            <a:srgbClr val="808080"/>
          </a:solidFill>
        </a:ln>
      </c:spPr>
    </c:plotArea>
    <c:legend>
      <c:legendPos val="r"/>
      <c:layout>
        <c:manualLayout>
          <c:xMode val="edge"/>
          <c:yMode val="edge"/>
          <c:x val="0.16875"/>
          <c:y val="0.081"/>
          <c:w val="0.66175"/>
          <c:h val="0.077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90.1 Prototype_Hotel_Large -- Service Hot Water [Weekday]</a:t>
            </a:r>
          </a:p>
        </c:rich>
      </c:tx>
      <c:layout>
        <c:manualLayout>
          <c:xMode val="factor"/>
          <c:yMode val="factor"/>
          <c:x val="0.0705"/>
          <c:y val="-0.029"/>
        </c:manualLayout>
      </c:layout>
      <c:spPr>
        <a:noFill/>
        <a:ln w="3175">
          <a:noFill/>
        </a:ln>
      </c:spPr>
    </c:title>
    <c:plotArea>
      <c:layout>
        <c:manualLayout>
          <c:xMode val="edge"/>
          <c:yMode val="edge"/>
          <c:x val="0.04825"/>
          <c:y val="0.1835"/>
          <c:w val="0.88225"/>
          <c:h val="0.73525"/>
        </c:manualLayout>
      </c:layout>
      <c:barChart>
        <c:barDir val="col"/>
        <c:grouping val="clustered"/>
        <c:varyColors val="0"/>
        <c:ser>
          <c:idx val="0"/>
          <c:order val="0"/>
          <c:tx>
            <c:v>People</c:v>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Lit>
          </c:cat>
          <c:val>
            <c:numRef>
              <c:f>Schedules!$E$29:$AB$29</c:f>
              <c:numCache>
                <c:ptCount val="24"/>
                <c:pt idx="0">
                  <c:v>0.9</c:v>
                </c:pt>
                <c:pt idx="1">
                  <c:v>0.9</c:v>
                </c:pt>
                <c:pt idx="2">
                  <c:v>0.9</c:v>
                </c:pt>
                <c:pt idx="3">
                  <c:v>0.9</c:v>
                </c:pt>
                <c:pt idx="4">
                  <c:v>0.9</c:v>
                </c:pt>
                <c:pt idx="5">
                  <c:v>0.9</c:v>
                </c:pt>
                <c:pt idx="6">
                  <c:v>0.7</c:v>
                </c:pt>
                <c:pt idx="7">
                  <c:v>0.4</c:v>
                </c:pt>
                <c:pt idx="8">
                  <c:v>0.4</c:v>
                </c:pt>
                <c:pt idx="9">
                  <c:v>0.2</c:v>
                </c:pt>
                <c:pt idx="10">
                  <c:v>0.2</c:v>
                </c:pt>
                <c:pt idx="11">
                  <c:v>0.2</c:v>
                </c:pt>
                <c:pt idx="12">
                  <c:v>0.2</c:v>
                </c:pt>
                <c:pt idx="13">
                  <c:v>0.2</c:v>
                </c:pt>
                <c:pt idx="14">
                  <c:v>0.2</c:v>
                </c:pt>
                <c:pt idx="15">
                  <c:v>0.3</c:v>
                </c:pt>
                <c:pt idx="16">
                  <c:v>0.5</c:v>
                </c:pt>
                <c:pt idx="17">
                  <c:v>0.5</c:v>
                </c:pt>
                <c:pt idx="18">
                  <c:v>0.5</c:v>
                </c:pt>
                <c:pt idx="19">
                  <c:v>0.7</c:v>
                </c:pt>
                <c:pt idx="20">
                  <c:v>0.7</c:v>
                </c:pt>
                <c:pt idx="21">
                  <c:v>0.8</c:v>
                </c:pt>
                <c:pt idx="22">
                  <c:v>0.9</c:v>
                </c:pt>
                <c:pt idx="23">
                  <c:v>0.9</c:v>
                </c:pt>
              </c:numCache>
            </c:numRef>
          </c:val>
        </c:ser>
        <c:gapWidth val="20"/>
        <c:axId val="53037762"/>
        <c:axId val="7577811"/>
      </c:barChart>
      <c:barChart>
        <c:barDir val="col"/>
        <c:grouping val="clustered"/>
        <c:varyColors val="0"/>
        <c:ser>
          <c:idx val="1"/>
          <c:order val="1"/>
          <c:tx>
            <c:v>Building SHW</c:v>
          </c:tx>
          <c:spPr>
            <a:solidFill>
              <a:srgbClr val="9D323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Schedules!$E$51:$AB$51</c:f>
              <c:numCache>
                <c:ptCount val="24"/>
                <c:pt idx="0">
                  <c:v>0.2</c:v>
                </c:pt>
                <c:pt idx="1">
                  <c:v>0.15</c:v>
                </c:pt>
                <c:pt idx="2">
                  <c:v>0.15</c:v>
                </c:pt>
                <c:pt idx="3">
                  <c:v>0.15</c:v>
                </c:pt>
                <c:pt idx="4">
                  <c:v>0.2</c:v>
                </c:pt>
                <c:pt idx="5">
                  <c:v>0.25</c:v>
                </c:pt>
                <c:pt idx="6">
                  <c:v>0.5</c:v>
                </c:pt>
                <c:pt idx="7">
                  <c:v>0.6</c:v>
                </c:pt>
                <c:pt idx="8">
                  <c:v>0.55</c:v>
                </c:pt>
                <c:pt idx="9">
                  <c:v>0.45</c:v>
                </c:pt>
                <c:pt idx="10">
                  <c:v>0.4</c:v>
                </c:pt>
                <c:pt idx="11">
                  <c:v>0.45</c:v>
                </c:pt>
                <c:pt idx="12">
                  <c:v>0.4</c:v>
                </c:pt>
                <c:pt idx="13">
                  <c:v>0.35</c:v>
                </c:pt>
                <c:pt idx="14">
                  <c:v>0.3</c:v>
                </c:pt>
                <c:pt idx="15">
                  <c:v>0.3</c:v>
                </c:pt>
                <c:pt idx="16">
                  <c:v>0.3</c:v>
                </c:pt>
                <c:pt idx="17">
                  <c:v>0.4</c:v>
                </c:pt>
                <c:pt idx="18">
                  <c:v>0.55</c:v>
                </c:pt>
                <c:pt idx="19">
                  <c:v>0.6</c:v>
                </c:pt>
                <c:pt idx="20">
                  <c:v>0.5</c:v>
                </c:pt>
                <c:pt idx="21">
                  <c:v>0.55</c:v>
                </c:pt>
                <c:pt idx="22">
                  <c:v>0.45</c:v>
                </c:pt>
                <c:pt idx="23">
                  <c:v>0.25</c:v>
                </c:pt>
              </c:numCache>
            </c:numRef>
          </c:val>
        </c:ser>
        <c:ser>
          <c:idx val="2"/>
          <c:order val="2"/>
          <c:tx>
            <c:v>Laundry SHW</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Schedules!$E$56:$AB$56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numCache>
            </c:numRef>
          </c:val>
        </c:ser>
        <c:ser>
          <c:idx val="3"/>
          <c:order val="3"/>
          <c:tx>
            <c:v>Guestroom SHW</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Schedules!$E$54:$AB$54</c:f>
              <c:numCache>
                <c:ptCount val="24"/>
                <c:pt idx="0">
                  <c:v>0.2</c:v>
                </c:pt>
                <c:pt idx="1">
                  <c:v>0.15</c:v>
                </c:pt>
                <c:pt idx="2">
                  <c:v>0.15</c:v>
                </c:pt>
                <c:pt idx="3">
                  <c:v>0.15</c:v>
                </c:pt>
                <c:pt idx="4">
                  <c:v>0.2</c:v>
                </c:pt>
                <c:pt idx="5">
                  <c:v>0.35</c:v>
                </c:pt>
                <c:pt idx="6">
                  <c:v>0.6</c:v>
                </c:pt>
                <c:pt idx="7">
                  <c:v>0.8</c:v>
                </c:pt>
                <c:pt idx="8">
                  <c:v>0.55</c:v>
                </c:pt>
                <c:pt idx="9">
                  <c:v>0.4</c:v>
                </c:pt>
                <c:pt idx="10">
                  <c:v>0.3</c:v>
                </c:pt>
                <c:pt idx="11">
                  <c:v>0.2</c:v>
                </c:pt>
                <c:pt idx="12">
                  <c:v>0.2</c:v>
                </c:pt>
                <c:pt idx="13">
                  <c:v>0.2</c:v>
                </c:pt>
                <c:pt idx="14">
                  <c:v>0.2</c:v>
                </c:pt>
                <c:pt idx="15">
                  <c:v>0.2</c:v>
                </c:pt>
                <c:pt idx="16">
                  <c:v>0.2</c:v>
                </c:pt>
                <c:pt idx="17">
                  <c:v>0.3</c:v>
                </c:pt>
                <c:pt idx="18">
                  <c:v>0.55</c:v>
                </c:pt>
                <c:pt idx="19">
                  <c:v>0.4</c:v>
                </c:pt>
                <c:pt idx="20">
                  <c:v>0.4</c:v>
                </c:pt>
                <c:pt idx="21">
                  <c:v>0.6</c:v>
                </c:pt>
                <c:pt idx="22">
                  <c:v>0.45</c:v>
                </c:pt>
                <c:pt idx="23">
                  <c:v>0.25</c:v>
                </c:pt>
              </c:numCache>
            </c:numRef>
          </c:val>
        </c:ser>
        <c:gapWidth val="101"/>
        <c:axId val="1091436"/>
        <c:axId val="9822925"/>
      </c:barChart>
      <c:catAx>
        <c:axId val="53037762"/>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7577811"/>
        <c:crosses val="autoZero"/>
        <c:auto val="1"/>
        <c:lblOffset val="100"/>
        <c:tickLblSkip val="2"/>
        <c:noMultiLvlLbl val="0"/>
      </c:catAx>
      <c:valAx>
        <c:axId val="7577811"/>
        <c:scaling>
          <c:orientation val="minMax"/>
          <c:max val="1"/>
        </c:scaling>
        <c:axPos val="l"/>
        <c:title>
          <c:tx>
            <c:rich>
              <a:bodyPr vert="horz" rot="-5400000" anchor="ctr"/>
              <a:lstStyle/>
              <a:p>
                <a:pPr algn="ctr">
                  <a:defRPr/>
                </a:pPr>
                <a:r>
                  <a:rPr lang="en-US" cap="none" sz="1000" b="1" i="0" u="none" baseline="0">
                    <a:solidFill>
                      <a:srgbClr val="808080"/>
                    </a:solidFill>
                  </a:rPr>
                  <a:t>Percent of Peak Occupant Density</a:t>
                </a:r>
              </a:p>
            </c:rich>
          </c:tx>
          <c:layout>
            <c:manualLayout>
              <c:xMode val="factor"/>
              <c:yMode val="factor"/>
              <c:x val="-0.01"/>
              <c:y val="0.0112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53037762"/>
        <c:crossesAt val="1"/>
        <c:crossBetween val="between"/>
        <c:dispUnits/>
      </c:valAx>
      <c:catAx>
        <c:axId val="1091436"/>
        <c:scaling>
          <c:orientation val="minMax"/>
        </c:scaling>
        <c:axPos val="b"/>
        <c:delete val="1"/>
        <c:majorTickMark val="out"/>
        <c:minorTickMark val="none"/>
        <c:tickLblPos val="nextTo"/>
        <c:crossAx val="9822925"/>
        <c:crosses val="autoZero"/>
        <c:auto val="1"/>
        <c:lblOffset val="100"/>
        <c:tickLblSkip val="1"/>
        <c:noMultiLvlLbl val="0"/>
      </c:catAx>
      <c:valAx>
        <c:axId val="9822925"/>
        <c:scaling>
          <c:orientation val="minMax"/>
          <c:max val="1"/>
        </c:scaling>
        <c:axPos val="l"/>
        <c:title>
          <c:tx>
            <c:rich>
              <a:bodyPr vert="horz" rot="-5400000" anchor="ctr"/>
              <a:lstStyle/>
              <a:p>
                <a:pPr algn="ctr">
                  <a:defRPr/>
                </a:pPr>
                <a:r>
                  <a:rPr lang="en-US" cap="none" sz="1000" b="1" i="0" u="none" baseline="0">
                    <a:solidFill>
                      <a:srgbClr val="FF0000"/>
                    </a:solidFill>
                  </a:rPr>
                  <a:t>Percent of Peak Service Hot Water</a:t>
                </a:r>
              </a:p>
            </c:rich>
          </c:tx>
          <c:layout>
            <c:manualLayout>
              <c:xMode val="factor"/>
              <c:yMode val="factor"/>
              <c:x val="-0.0045"/>
              <c:y val="-0.001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091436"/>
        <c:crosses val="max"/>
        <c:crossBetween val="between"/>
        <c:dispUnits/>
      </c:valAx>
      <c:spPr>
        <a:solidFill>
          <a:srgbClr val="FFFFFF"/>
        </a:solidFill>
        <a:ln w="12700">
          <a:solidFill>
            <a:srgbClr val="808080"/>
          </a:solidFill>
        </a:ln>
      </c:spPr>
    </c:plotArea>
    <c:legend>
      <c:legendPos val="r"/>
      <c:layout>
        <c:manualLayout>
          <c:xMode val="edge"/>
          <c:yMode val="edge"/>
          <c:x val="0.13425"/>
          <c:y val="0.0945"/>
          <c:w val="0.73375"/>
          <c:h val="0.058"/>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90.1 Prototype_Hotel_Large -- Internal Loads [Weekend] </a:t>
            </a:r>
          </a:p>
        </c:rich>
      </c:tx>
      <c:layout>
        <c:manualLayout>
          <c:xMode val="factor"/>
          <c:yMode val="factor"/>
          <c:x val="0.05475"/>
          <c:y val="-0.02875"/>
        </c:manualLayout>
      </c:layout>
      <c:spPr>
        <a:noFill/>
        <a:ln w="3175">
          <a:noFill/>
        </a:ln>
      </c:spPr>
    </c:title>
    <c:plotArea>
      <c:layout>
        <c:manualLayout>
          <c:xMode val="edge"/>
          <c:yMode val="edge"/>
          <c:x val="0.047"/>
          <c:y val="0.186"/>
          <c:w val="0.8955"/>
          <c:h val="0.7385"/>
        </c:manualLayout>
      </c:layout>
      <c:barChart>
        <c:barDir val="col"/>
        <c:grouping val="clustered"/>
        <c:varyColors val="0"/>
        <c:ser>
          <c:idx val="0"/>
          <c:order val="0"/>
          <c:tx>
            <c:v>People</c:v>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Lit>
          </c:cat>
          <c:val>
            <c:numRef>
              <c:f>Schedules!$E$30:$AB$30</c:f>
              <c:numCache>
                <c:ptCount val="24"/>
                <c:pt idx="0">
                  <c:v>0.9</c:v>
                </c:pt>
                <c:pt idx="1">
                  <c:v>0.9</c:v>
                </c:pt>
                <c:pt idx="2">
                  <c:v>0.9</c:v>
                </c:pt>
                <c:pt idx="3">
                  <c:v>0.9</c:v>
                </c:pt>
                <c:pt idx="4">
                  <c:v>0.9</c:v>
                </c:pt>
                <c:pt idx="5">
                  <c:v>0.9</c:v>
                </c:pt>
                <c:pt idx="6">
                  <c:v>0.7</c:v>
                </c:pt>
                <c:pt idx="7">
                  <c:v>0.5</c:v>
                </c:pt>
                <c:pt idx="8">
                  <c:v>0.5</c:v>
                </c:pt>
                <c:pt idx="9">
                  <c:v>0.3</c:v>
                </c:pt>
                <c:pt idx="10">
                  <c:v>0.3</c:v>
                </c:pt>
                <c:pt idx="11">
                  <c:v>0.3</c:v>
                </c:pt>
                <c:pt idx="12">
                  <c:v>0.3</c:v>
                </c:pt>
                <c:pt idx="13">
                  <c:v>0.3</c:v>
                </c:pt>
                <c:pt idx="14">
                  <c:v>0.3</c:v>
                </c:pt>
                <c:pt idx="15">
                  <c:v>0.3</c:v>
                </c:pt>
                <c:pt idx="16">
                  <c:v>0.3</c:v>
                </c:pt>
                <c:pt idx="17">
                  <c:v>0.5</c:v>
                </c:pt>
                <c:pt idx="18">
                  <c:v>0.6</c:v>
                </c:pt>
                <c:pt idx="19">
                  <c:v>0.6</c:v>
                </c:pt>
                <c:pt idx="20">
                  <c:v>0.6</c:v>
                </c:pt>
                <c:pt idx="21">
                  <c:v>0.7</c:v>
                </c:pt>
                <c:pt idx="22">
                  <c:v>0.7</c:v>
                </c:pt>
                <c:pt idx="23">
                  <c:v>0.7</c:v>
                </c:pt>
              </c:numCache>
            </c:numRef>
          </c:val>
        </c:ser>
        <c:gapWidth val="20"/>
        <c:axId val="21297462"/>
        <c:axId val="57459431"/>
      </c:barChart>
      <c:barChart>
        <c:barDir val="col"/>
        <c:grouping val="clustered"/>
        <c:varyColors val="0"/>
        <c:ser>
          <c:idx val="1"/>
          <c:order val="1"/>
          <c:tx>
            <c:v>Lighting</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Schedules!$E$4:$AB$4</c:f>
              <c:numCache>
                <c:ptCount val="24"/>
                <c:pt idx="0">
                  <c:v>0.2</c:v>
                </c:pt>
                <c:pt idx="1">
                  <c:v>0.2</c:v>
                </c:pt>
                <c:pt idx="2">
                  <c:v>0.1</c:v>
                </c:pt>
                <c:pt idx="3">
                  <c:v>0.1</c:v>
                </c:pt>
                <c:pt idx="4">
                  <c:v>0.1</c:v>
                </c:pt>
                <c:pt idx="5">
                  <c:v>0.1</c:v>
                </c:pt>
                <c:pt idx="6">
                  <c:v>0.3</c:v>
                </c:pt>
                <c:pt idx="7">
                  <c:v>0.3</c:v>
                </c:pt>
                <c:pt idx="8">
                  <c:v>0.4</c:v>
                </c:pt>
                <c:pt idx="9">
                  <c:v>0.4</c:v>
                </c:pt>
                <c:pt idx="10">
                  <c:v>0.3</c:v>
                </c:pt>
                <c:pt idx="11">
                  <c:v>0.25</c:v>
                </c:pt>
                <c:pt idx="12">
                  <c:v>0.25</c:v>
                </c:pt>
                <c:pt idx="13">
                  <c:v>0.25</c:v>
                </c:pt>
                <c:pt idx="14">
                  <c:v>0.25</c:v>
                </c:pt>
                <c:pt idx="15">
                  <c:v>0.25</c:v>
                </c:pt>
                <c:pt idx="16">
                  <c:v>0.25</c:v>
                </c:pt>
                <c:pt idx="17">
                  <c:v>0.25</c:v>
                </c:pt>
                <c:pt idx="18">
                  <c:v>0.6</c:v>
                </c:pt>
                <c:pt idx="19">
                  <c:v>0.7</c:v>
                </c:pt>
                <c:pt idx="20">
                  <c:v>0.7</c:v>
                </c:pt>
                <c:pt idx="21">
                  <c:v>0.7</c:v>
                </c:pt>
                <c:pt idx="22">
                  <c:v>0.6</c:v>
                </c:pt>
                <c:pt idx="23">
                  <c:v>0.3</c:v>
                </c:pt>
              </c:numCache>
            </c:numRef>
          </c:val>
        </c:ser>
        <c:ser>
          <c:idx val="2"/>
          <c:order val="2"/>
          <c:tx>
            <c:v>Mis.</c:v>
          </c:tx>
          <c:spPr>
            <a:solidFill>
              <a:srgbClr val="CF686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Schedules!$E$13:$AB$13</c:f>
              <c:numCache>
                <c:ptCount val="24"/>
                <c:pt idx="0">
                  <c:v>0.3</c:v>
                </c:pt>
                <c:pt idx="1">
                  <c:v>0.3</c:v>
                </c:pt>
                <c:pt idx="2">
                  <c:v>0.2</c:v>
                </c:pt>
                <c:pt idx="3">
                  <c:v>0.2</c:v>
                </c:pt>
                <c:pt idx="4">
                  <c:v>0.2</c:v>
                </c:pt>
                <c:pt idx="5">
                  <c:v>0.2</c:v>
                </c:pt>
                <c:pt idx="6">
                  <c:v>0.4</c:v>
                </c:pt>
                <c:pt idx="7">
                  <c:v>0.4</c:v>
                </c:pt>
                <c:pt idx="8">
                  <c:v>0.5</c:v>
                </c:pt>
                <c:pt idx="9">
                  <c:v>0.5</c:v>
                </c:pt>
                <c:pt idx="10">
                  <c:v>0.4</c:v>
                </c:pt>
                <c:pt idx="11">
                  <c:v>0.35</c:v>
                </c:pt>
                <c:pt idx="12">
                  <c:v>0.35</c:v>
                </c:pt>
                <c:pt idx="13">
                  <c:v>0.35</c:v>
                </c:pt>
                <c:pt idx="14">
                  <c:v>0.35</c:v>
                </c:pt>
                <c:pt idx="15">
                  <c:v>0.35</c:v>
                </c:pt>
                <c:pt idx="16">
                  <c:v>0.35</c:v>
                </c:pt>
                <c:pt idx="17">
                  <c:v>0.35</c:v>
                </c:pt>
                <c:pt idx="18">
                  <c:v>0.7</c:v>
                </c:pt>
                <c:pt idx="19">
                  <c:v>0.8</c:v>
                </c:pt>
                <c:pt idx="20">
                  <c:v>0.8</c:v>
                </c:pt>
                <c:pt idx="21">
                  <c:v>0.8</c:v>
                </c:pt>
                <c:pt idx="22">
                  <c:v>0.7</c:v>
                </c:pt>
                <c:pt idx="23">
                  <c:v>0.4</c:v>
                </c:pt>
              </c:numCache>
            </c:numRef>
          </c:val>
        </c:ser>
        <c:gapWidth val="323"/>
        <c:axId val="47372832"/>
        <c:axId val="23702305"/>
      </c:barChart>
      <c:catAx>
        <c:axId val="21297462"/>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57459431"/>
        <c:crosses val="autoZero"/>
        <c:auto val="1"/>
        <c:lblOffset val="100"/>
        <c:tickLblSkip val="2"/>
        <c:noMultiLvlLbl val="0"/>
      </c:catAx>
      <c:valAx>
        <c:axId val="57459431"/>
        <c:scaling>
          <c:orientation val="minMax"/>
          <c:max val="1"/>
        </c:scaling>
        <c:axPos val="l"/>
        <c:title>
          <c:tx>
            <c:rich>
              <a:bodyPr vert="horz" rot="-5400000" anchor="ctr"/>
              <a:lstStyle/>
              <a:p>
                <a:pPr algn="ctr">
                  <a:defRPr/>
                </a:pPr>
                <a:r>
                  <a:rPr lang="en-US" cap="none" sz="1000" b="1" i="0" u="none" baseline="0">
                    <a:solidFill>
                      <a:srgbClr val="808080"/>
                    </a:solidFill>
                  </a:rPr>
                  <a:t>Percent of Peak Occupant Density</a:t>
                </a:r>
              </a:p>
            </c:rich>
          </c:tx>
          <c:layout>
            <c:manualLayout>
              <c:xMode val="factor"/>
              <c:yMode val="factor"/>
              <c:x val="-0.00975"/>
              <c:y val="0.013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21297462"/>
        <c:crossesAt val="1"/>
        <c:crossBetween val="between"/>
        <c:dispUnits/>
      </c:valAx>
      <c:catAx>
        <c:axId val="47372832"/>
        <c:scaling>
          <c:orientation val="minMax"/>
        </c:scaling>
        <c:axPos val="b"/>
        <c:delete val="1"/>
        <c:majorTickMark val="out"/>
        <c:minorTickMark val="none"/>
        <c:tickLblPos val="nextTo"/>
        <c:crossAx val="23702305"/>
        <c:crosses val="autoZero"/>
        <c:auto val="1"/>
        <c:lblOffset val="100"/>
        <c:tickLblSkip val="1"/>
        <c:noMultiLvlLbl val="0"/>
      </c:catAx>
      <c:valAx>
        <c:axId val="23702305"/>
        <c:scaling>
          <c:orientation val="minMax"/>
          <c:max val="1"/>
        </c:scaling>
        <c:axPos val="l"/>
        <c:title>
          <c:tx>
            <c:rich>
              <a:bodyPr vert="horz" rot="-5400000" anchor="ctr"/>
              <a:lstStyle/>
              <a:p>
                <a:pPr algn="ctr">
                  <a:defRPr/>
                </a:pPr>
                <a:r>
                  <a:rPr lang="en-US" cap="none" sz="1000" b="1" i="0" u="none" baseline="0">
                    <a:solidFill>
                      <a:srgbClr val="FFFF99"/>
                    </a:solidFill>
                  </a:rPr>
                  <a:t>Percent of Peak Lighting Power Density
</a:t>
                </a:r>
                <a:r>
                  <a:rPr lang="en-US" cap="none" sz="1000" b="1" i="0" u="none" baseline="0">
                    <a:solidFill>
                      <a:srgbClr val="FF0000"/>
                    </a:solidFill>
                  </a:rPr>
                  <a:t>Percent of Peak Plugload Power Density</a:t>
                </a:r>
              </a:p>
            </c:rich>
          </c:tx>
          <c:layout>
            <c:manualLayout>
              <c:xMode val="factor"/>
              <c:yMode val="factor"/>
              <c:x val="-0.00425"/>
              <c:y val="-0.021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7372832"/>
        <c:crosses val="max"/>
        <c:crossBetween val="between"/>
        <c:dispUnits/>
      </c:valAx>
      <c:spPr>
        <a:solidFill>
          <a:srgbClr val="FFFFFF"/>
        </a:solidFill>
        <a:ln w="12700">
          <a:solidFill>
            <a:srgbClr val="808080"/>
          </a:solidFill>
        </a:ln>
      </c:spPr>
    </c:plotArea>
    <c:legend>
      <c:legendPos val="r"/>
      <c:layout>
        <c:manualLayout>
          <c:xMode val="edge"/>
          <c:yMode val="edge"/>
          <c:x val="0.33175"/>
          <c:y val="0.08275"/>
          <c:w val="0.367"/>
          <c:h val="0.073"/>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90.1 Prototype_Hotel_Large </a:t>
            </a:r>
            <a:r>
              <a:rPr lang="en-US" cap="none" sz="1100" b="1" i="0" u="none" baseline="0">
                <a:solidFill>
                  <a:srgbClr val="000000"/>
                </a:solidFill>
              </a:rPr>
              <a:t>-- HVAC Operation  [Weekend]</a:t>
            </a:r>
          </a:p>
        </c:rich>
      </c:tx>
      <c:layout>
        <c:manualLayout>
          <c:xMode val="factor"/>
          <c:yMode val="factor"/>
          <c:x val="0.05575"/>
          <c:y val="-0.031"/>
        </c:manualLayout>
      </c:layout>
      <c:spPr>
        <a:noFill/>
        <a:ln w="3175">
          <a:noFill/>
        </a:ln>
      </c:spPr>
    </c:title>
    <c:plotArea>
      <c:layout>
        <c:manualLayout>
          <c:xMode val="edge"/>
          <c:yMode val="edge"/>
          <c:x val="0.04725"/>
          <c:y val="0.1915"/>
          <c:w val="0.873"/>
          <c:h val="0.729"/>
        </c:manualLayout>
      </c:layout>
      <c:barChart>
        <c:barDir val="col"/>
        <c:grouping val="clustered"/>
        <c:varyColors val="0"/>
        <c:ser>
          <c:idx val="0"/>
          <c:order val="0"/>
          <c:tx>
            <c:v>People</c:v>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Lit>
          </c:cat>
          <c:val>
            <c:numRef>
              <c:f>Schedules!$E$30:$AB$30</c:f>
              <c:numCache>
                <c:ptCount val="24"/>
                <c:pt idx="0">
                  <c:v>0.9</c:v>
                </c:pt>
                <c:pt idx="1">
                  <c:v>0.9</c:v>
                </c:pt>
                <c:pt idx="2">
                  <c:v>0.9</c:v>
                </c:pt>
                <c:pt idx="3">
                  <c:v>0.9</c:v>
                </c:pt>
                <c:pt idx="4">
                  <c:v>0.9</c:v>
                </c:pt>
                <c:pt idx="5">
                  <c:v>0.9</c:v>
                </c:pt>
                <c:pt idx="6">
                  <c:v>0.7</c:v>
                </c:pt>
                <c:pt idx="7">
                  <c:v>0.5</c:v>
                </c:pt>
                <c:pt idx="8">
                  <c:v>0.5</c:v>
                </c:pt>
                <c:pt idx="9">
                  <c:v>0.3</c:v>
                </c:pt>
                <c:pt idx="10">
                  <c:v>0.3</c:v>
                </c:pt>
                <c:pt idx="11">
                  <c:v>0.3</c:v>
                </c:pt>
                <c:pt idx="12">
                  <c:v>0.3</c:v>
                </c:pt>
                <c:pt idx="13">
                  <c:v>0.3</c:v>
                </c:pt>
                <c:pt idx="14">
                  <c:v>0.3</c:v>
                </c:pt>
                <c:pt idx="15">
                  <c:v>0.3</c:v>
                </c:pt>
                <c:pt idx="16">
                  <c:v>0.3</c:v>
                </c:pt>
                <c:pt idx="17">
                  <c:v>0.5</c:v>
                </c:pt>
                <c:pt idx="18">
                  <c:v>0.6</c:v>
                </c:pt>
                <c:pt idx="19">
                  <c:v>0.6</c:v>
                </c:pt>
                <c:pt idx="20">
                  <c:v>0.6</c:v>
                </c:pt>
                <c:pt idx="21">
                  <c:v>0.7</c:v>
                </c:pt>
                <c:pt idx="22">
                  <c:v>0.7</c:v>
                </c:pt>
                <c:pt idx="23">
                  <c:v>0.7</c:v>
                </c:pt>
              </c:numCache>
            </c:numRef>
          </c:val>
        </c:ser>
        <c:gapWidth val="10"/>
        <c:axId val="11994154"/>
        <c:axId val="40838523"/>
      </c:barChart>
      <c:barChart>
        <c:barDir val="col"/>
        <c:grouping val="clustered"/>
        <c:varyColors val="0"/>
        <c:ser>
          <c:idx val="3"/>
          <c:order val="1"/>
          <c:tx>
            <c:v>HVAC Operation</c:v>
          </c:tx>
          <c:spPr>
            <a:solidFill>
              <a:srgbClr val="B1A3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Schedules!$E$64:$AB$64</c:f>
              <c:numCache>
                <c:ptCount val="24"/>
              </c:numCache>
            </c:numRef>
          </c:val>
        </c:ser>
        <c:ser>
          <c:idx val="1"/>
          <c:order val="2"/>
          <c:tx>
            <c:v>Motorized Damper</c:v>
          </c:tx>
          <c:spPr>
            <a:solidFill>
              <a:srgbClr val="AAC8A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Schedules!$E$70:$AB$70</c:f>
              <c:numCache>
                <c:ptCount val="24"/>
              </c:numCache>
            </c:numRef>
          </c:val>
        </c:ser>
        <c:ser>
          <c:idx val="2"/>
          <c:order val="3"/>
          <c:tx>
            <c:v>Infiltration</c:v>
          </c:tx>
          <c:spPr>
            <a:solidFill>
              <a:srgbClr val="A8CD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Schedules!$E$59:$AB$59</c:f>
              <c:numCache>
                <c:ptCount val="24"/>
                <c:pt idx="0">
                  <c:v>0.25</c:v>
                </c:pt>
                <c:pt idx="1">
                  <c:v>0.25</c:v>
                </c:pt>
                <c:pt idx="2">
                  <c:v>0.25</c:v>
                </c:pt>
                <c:pt idx="3">
                  <c:v>0.25</c:v>
                </c:pt>
                <c:pt idx="4">
                  <c:v>0.25</c:v>
                </c:pt>
                <c:pt idx="5">
                  <c:v>0.25</c:v>
                </c:pt>
                <c:pt idx="6">
                  <c:v>0.25</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0.25</c:v>
                </c:pt>
                <c:pt idx="22">
                  <c:v>0.25</c:v>
                </c:pt>
                <c:pt idx="23">
                  <c:v>0.25</c:v>
                </c:pt>
              </c:numCache>
            </c:numRef>
          </c:val>
        </c:ser>
        <c:gapWidth val="208"/>
        <c:axId val="32002388"/>
        <c:axId val="19586037"/>
      </c:barChart>
      <c:catAx>
        <c:axId val="11994154"/>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40838523"/>
        <c:crosses val="autoZero"/>
        <c:auto val="1"/>
        <c:lblOffset val="100"/>
        <c:tickLblSkip val="2"/>
        <c:noMultiLvlLbl val="0"/>
      </c:catAx>
      <c:valAx>
        <c:axId val="40838523"/>
        <c:scaling>
          <c:orientation val="minMax"/>
          <c:max val="1"/>
        </c:scaling>
        <c:axPos val="l"/>
        <c:title>
          <c:tx>
            <c:rich>
              <a:bodyPr vert="horz" rot="-5400000" anchor="ctr"/>
              <a:lstStyle/>
              <a:p>
                <a:pPr algn="ctr">
                  <a:defRPr/>
                </a:pPr>
                <a:r>
                  <a:rPr lang="en-US" cap="none" sz="1000" b="1" i="0" u="none" baseline="0">
                    <a:solidFill>
                      <a:srgbClr val="808080"/>
                    </a:solidFill>
                  </a:rPr>
                  <a:t>Percent of Peak Occupant Density</a:t>
                </a:r>
              </a:p>
            </c:rich>
          </c:tx>
          <c:layout>
            <c:manualLayout>
              <c:xMode val="factor"/>
              <c:yMode val="factor"/>
              <c:x val="-0.01"/>
              <c:y val="0.014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11994154"/>
        <c:crossesAt val="1"/>
        <c:crossBetween val="between"/>
        <c:dispUnits/>
      </c:valAx>
      <c:catAx>
        <c:axId val="32002388"/>
        <c:scaling>
          <c:orientation val="minMax"/>
        </c:scaling>
        <c:axPos val="b"/>
        <c:delete val="1"/>
        <c:majorTickMark val="out"/>
        <c:minorTickMark val="none"/>
        <c:tickLblPos val="nextTo"/>
        <c:crossAx val="19586037"/>
        <c:crosses val="autoZero"/>
        <c:auto val="1"/>
        <c:lblOffset val="100"/>
        <c:tickLblSkip val="1"/>
        <c:noMultiLvlLbl val="0"/>
      </c:catAx>
      <c:valAx>
        <c:axId val="19586037"/>
        <c:scaling>
          <c:orientation val="minMax"/>
          <c:max val="1"/>
        </c:scaling>
        <c:axPos val="l"/>
        <c:title>
          <c:tx>
            <c:rich>
              <a:bodyPr vert="horz" rot="-5400000" anchor="ctr"/>
              <a:lstStyle/>
              <a:p>
                <a:pPr algn="ctr">
                  <a:defRPr/>
                </a:pPr>
                <a:r>
                  <a:rPr lang="en-US" cap="none" sz="1000" b="1" i="0" u="none" baseline="0">
                    <a:solidFill>
                      <a:srgbClr val="FFCC00"/>
                    </a:solidFill>
                  </a:rPr>
                  <a:t>HVAC Operation (On/Off)
</a:t>
                </a:r>
                <a:r>
                  <a:rPr lang="en-US" cap="none" sz="1000" b="1" i="0" u="none" baseline="0">
                    <a:solidFill>
                      <a:srgbClr val="339966"/>
                    </a:solidFill>
                  </a:rPr>
                  <a:t>Moterized Damper Operation (On/Off)
</a:t>
                </a:r>
                <a:r>
                  <a:rPr lang="en-US" cap="none" sz="1000" b="1" i="0" u="none" baseline="0">
                    <a:solidFill>
                      <a:srgbClr val="C0C0C0"/>
                    </a:solidFill>
                  </a:rPr>
                  <a:t>Percent of Peak Infiltration</a:t>
                </a:r>
              </a:p>
            </c:rich>
          </c:tx>
          <c:layout>
            <c:manualLayout>
              <c:xMode val="factor"/>
              <c:yMode val="factor"/>
              <c:x val="-0.00725"/>
              <c:y val="-0.015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2002388"/>
        <c:crosses val="max"/>
        <c:crossBetween val="between"/>
        <c:dispUnits/>
      </c:valAx>
      <c:spPr>
        <a:solidFill>
          <a:srgbClr val="FFFFFF"/>
        </a:solidFill>
        <a:ln w="12700">
          <a:solidFill>
            <a:srgbClr val="808080"/>
          </a:solidFill>
        </a:ln>
      </c:spPr>
    </c:plotArea>
    <c:legend>
      <c:legendPos val="r"/>
      <c:layout>
        <c:manualLayout>
          <c:xMode val="edge"/>
          <c:yMode val="edge"/>
          <c:x val="0.16775"/>
          <c:y val="0.0815"/>
          <c:w val="0.6645"/>
          <c:h val="0.07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90.1 Prototype_Hotel_Large -- Service Hot Water [Weekend]</a:t>
            </a:r>
          </a:p>
        </c:rich>
      </c:tx>
      <c:layout>
        <c:manualLayout>
          <c:xMode val="factor"/>
          <c:yMode val="factor"/>
          <c:x val="0.07125"/>
          <c:y val="-0.029"/>
        </c:manualLayout>
      </c:layout>
      <c:spPr>
        <a:noFill/>
        <a:ln w="3175">
          <a:noFill/>
        </a:ln>
      </c:spPr>
    </c:title>
    <c:plotArea>
      <c:layout>
        <c:manualLayout>
          <c:xMode val="edge"/>
          <c:yMode val="edge"/>
          <c:x val="0.04825"/>
          <c:y val="0.1835"/>
          <c:w val="0.8825"/>
          <c:h val="0.73525"/>
        </c:manualLayout>
      </c:layout>
      <c:barChart>
        <c:barDir val="col"/>
        <c:grouping val="clustered"/>
        <c:varyColors val="0"/>
        <c:ser>
          <c:idx val="0"/>
          <c:order val="0"/>
          <c:tx>
            <c:v>People</c:v>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Lit>
          </c:cat>
          <c:val>
            <c:numRef>
              <c:f>Schedules!$E$30:$AB$30</c:f>
              <c:numCache>
                <c:ptCount val="24"/>
                <c:pt idx="0">
                  <c:v>0.9</c:v>
                </c:pt>
                <c:pt idx="1">
                  <c:v>0.9</c:v>
                </c:pt>
                <c:pt idx="2">
                  <c:v>0.9</c:v>
                </c:pt>
                <c:pt idx="3">
                  <c:v>0.9</c:v>
                </c:pt>
                <c:pt idx="4">
                  <c:v>0.9</c:v>
                </c:pt>
                <c:pt idx="5">
                  <c:v>0.9</c:v>
                </c:pt>
                <c:pt idx="6">
                  <c:v>0.7</c:v>
                </c:pt>
                <c:pt idx="7">
                  <c:v>0.5</c:v>
                </c:pt>
                <c:pt idx="8">
                  <c:v>0.5</c:v>
                </c:pt>
                <c:pt idx="9">
                  <c:v>0.3</c:v>
                </c:pt>
                <c:pt idx="10">
                  <c:v>0.3</c:v>
                </c:pt>
                <c:pt idx="11">
                  <c:v>0.3</c:v>
                </c:pt>
                <c:pt idx="12">
                  <c:v>0.3</c:v>
                </c:pt>
                <c:pt idx="13">
                  <c:v>0.3</c:v>
                </c:pt>
                <c:pt idx="14">
                  <c:v>0.3</c:v>
                </c:pt>
                <c:pt idx="15">
                  <c:v>0.3</c:v>
                </c:pt>
                <c:pt idx="16">
                  <c:v>0.3</c:v>
                </c:pt>
                <c:pt idx="17">
                  <c:v>0.5</c:v>
                </c:pt>
                <c:pt idx="18">
                  <c:v>0.6</c:v>
                </c:pt>
                <c:pt idx="19">
                  <c:v>0.6</c:v>
                </c:pt>
                <c:pt idx="20">
                  <c:v>0.6</c:v>
                </c:pt>
                <c:pt idx="21">
                  <c:v>0.7</c:v>
                </c:pt>
                <c:pt idx="22">
                  <c:v>0.7</c:v>
                </c:pt>
                <c:pt idx="23">
                  <c:v>0.7</c:v>
                </c:pt>
              </c:numCache>
            </c:numRef>
          </c:val>
        </c:ser>
        <c:gapWidth val="20"/>
        <c:axId val="42056606"/>
        <c:axId val="42965135"/>
      </c:barChart>
      <c:barChart>
        <c:barDir val="col"/>
        <c:grouping val="clustered"/>
        <c:varyColors val="0"/>
        <c:ser>
          <c:idx val="1"/>
          <c:order val="1"/>
          <c:tx>
            <c:v>Building SHW</c:v>
          </c:tx>
          <c:spPr>
            <a:solidFill>
              <a:srgbClr val="9D323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Schedules!$E$52:$AB$52</c:f>
              <c:numCache>
                <c:ptCount val="24"/>
                <c:pt idx="0">
                  <c:v>0.2</c:v>
                </c:pt>
                <c:pt idx="1">
                  <c:v>0.15</c:v>
                </c:pt>
                <c:pt idx="2">
                  <c:v>0.15</c:v>
                </c:pt>
                <c:pt idx="3">
                  <c:v>0.15</c:v>
                </c:pt>
                <c:pt idx="4">
                  <c:v>0.2</c:v>
                </c:pt>
                <c:pt idx="5">
                  <c:v>0.25</c:v>
                </c:pt>
                <c:pt idx="6">
                  <c:v>0.4</c:v>
                </c:pt>
                <c:pt idx="7">
                  <c:v>0.5</c:v>
                </c:pt>
                <c:pt idx="8">
                  <c:v>0.5</c:v>
                </c:pt>
                <c:pt idx="9">
                  <c:v>0.5</c:v>
                </c:pt>
                <c:pt idx="10">
                  <c:v>0.45</c:v>
                </c:pt>
                <c:pt idx="11">
                  <c:v>0.5</c:v>
                </c:pt>
                <c:pt idx="12">
                  <c:v>0.5</c:v>
                </c:pt>
                <c:pt idx="13">
                  <c:v>0.45</c:v>
                </c:pt>
                <c:pt idx="14">
                  <c:v>0.4</c:v>
                </c:pt>
                <c:pt idx="15">
                  <c:v>0.4</c:v>
                </c:pt>
                <c:pt idx="16">
                  <c:v>0.35</c:v>
                </c:pt>
                <c:pt idx="17">
                  <c:v>0.4</c:v>
                </c:pt>
                <c:pt idx="18">
                  <c:v>0.55</c:v>
                </c:pt>
                <c:pt idx="19">
                  <c:v>0.55</c:v>
                </c:pt>
                <c:pt idx="20">
                  <c:v>0.5</c:v>
                </c:pt>
                <c:pt idx="21">
                  <c:v>0.55</c:v>
                </c:pt>
                <c:pt idx="22">
                  <c:v>0.4</c:v>
                </c:pt>
                <c:pt idx="23">
                  <c:v>0.3</c:v>
                </c:pt>
              </c:numCache>
            </c:numRef>
          </c:val>
        </c:ser>
        <c:ser>
          <c:idx val="2"/>
          <c:order val="2"/>
          <c:tx>
            <c:v>Laundry SHW</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Schedules!$E$56:$AB$56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numCache>
            </c:numRef>
          </c:val>
        </c:ser>
        <c:ser>
          <c:idx val="3"/>
          <c:order val="3"/>
          <c:tx>
            <c:v>Guestroom SHW</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Schedules!$E$55:$AB$55</c:f>
              <c:numCache>
                <c:ptCount val="24"/>
                <c:pt idx="0">
                  <c:v>0.2</c:v>
                </c:pt>
                <c:pt idx="1">
                  <c:v>0.15</c:v>
                </c:pt>
                <c:pt idx="2">
                  <c:v>0.15</c:v>
                </c:pt>
                <c:pt idx="3">
                  <c:v>0.15</c:v>
                </c:pt>
                <c:pt idx="4">
                  <c:v>0.2</c:v>
                </c:pt>
                <c:pt idx="5">
                  <c:v>0.25</c:v>
                </c:pt>
                <c:pt idx="6">
                  <c:v>0.35</c:v>
                </c:pt>
                <c:pt idx="7">
                  <c:v>0.6</c:v>
                </c:pt>
                <c:pt idx="8">
                  <c:v>0.8</c:v>
                </c:pt>
                <c:pt idx="9">
                  <c:v>0.55</c:v>
                </c:pt>
                <c:pt idx="10">
                  <c:v>0.4</c:v>
                </c:pt>
                <c:pt idx="11">
                  <c:v>0.3</c:v>
                </c:pt>
                <c:pt idx="12">
                  <c:v>0.2</c:v>
                </c:pt>
                <c:pt idx="13">
                  <c:v>0.2</c:v>
                </c:pt>
                <c:pt idx="14">
                  <c:v>0.2</c:v>
                </c:pt>
                <c:pt idx="15">
                  <c:v>0.2</c:v>
                </c:pt>
                <c:pt idx="16">
                  <c:v>0.2</c:v>
                </c:pt>
                <c:pt idx="17">
                  <c:v>0.25</c:v>
                </c:pt>
                <c:pt idx="18">
                  <c:v>0.3</c:v>
                </c:pt>
                <c:pt idx="19">
                  <c:v>0.4</c:v>
                </c:pt>
                <c:pt idx="20">
                  <c:v>0.4</c:v>
                </c:pt>
                <c:pt idx="21">
                  <c:v>0.4</c:v>
                </c:pt>
                <c:pt idx="22">
                  <c:v>0.6</c:v>
                </c:pt>
                <c:pt idx="23">
                  <c:v>0.35</c:v>
                </c:pt>
              </c:numCache>
            </c:numRef>
          </c:val>
        </c:ser>
        <c:gapWidth val="101"/>
        <c:axId val="51141896"/>
        <c:axId val="57623881"/>
      </c:barChart>
      <c:catAx>
        <c:axId val="42056606"/>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42965135"/>
        <c:crosses val="autoZero"/>
        <c:auto val="1"/>
        <c:lblOffset val="100"/>
        <c:tickLblSkip val="2"/>
        <c:noMultiLvlLbl val="0"/>
      </c:catAx>
      <c:valAx>
        <c:axId val="42965135"/>
        <c:scaling>
          <c:orientation val="minMax"/>
          <c:max val="1"/>
        </c:scaling>
        <c:axPos val="l"/>
        <c:title>
          <c:tx>
            <c:rich>
              <a:bodyPr vert="horz" rot="-5400000" anchor="ctr"/>
              <a:lstStyle/>
              <a:p>
                <a:pPr algn="ctr">
                  <a:defRPr/>
                </a:pPr>
                <a:r>
                  <a:rPr lang="en-US" cap="none" sz="1000" b="1" i="0" u="none" baseline="0">
                    <a:solidFill>
                      <a:srgbClr val="808080"/>
                    </a:solidFill>
                  </a:rPr>
                  <a:t>Percent of Peak Occupant Density</a:t>
                </a:r>
              </a:p>
            </c:rich>
          </c:tx>
          <c:layout>
            <c:manualLayout>
              <c:xMode val="factor"/>
              <c:yMode val="factor"/>
              <c:x val="-0.01"/>
              <c:y val="0.0112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42056606"/>
        <c:crossesAt val="1"/>
        <c:crossBetween val="between"/>
        <c:dispUnits/>
      </c:valAx>
      <c:catAx>
        <c:axId val="51141896"/>
        <c:scaling>
          <c:orientation val="minMax"/>
        </c:scaling>
        <c:axPos val="b"/>
        <c:delete val="1"/>
        <c:majorTickMark val="out"/>
        <c:minorTickMark val="none"/>
        <c:tickLblPos val="nextTo"/>
        <c:crossAx val="57623881"/>
        <c:crosses val="autoZero"/>
        <c:auto val="1"/>
        <c:lblOffset val="100"/>
        <c:tickLblSkip val="1"/>
        <c:noMultiLvlLbl val="0"/>
      </c:catAx>
      <c:valAx>
        <c:axId val="57623881"/>
        <c:scaling>
          <c:orientation val="minMax"/>
          <c:max val="1"/>
        </c:scaling>
        <c:axPos val="l"/>
        <c:title>
          <c:tx>
            <c:rich>
              <a:bodyPr vert="horz" rot="-5400000" anchor="ctr"/>
              <a:lstStyle/>
              <a:p>
                <a:pPr algn="ctr">
                  <a:defRPr/>
                </a:pPr>
                <a:r>
                  <a:rPr lang="en-US" cap="none" sz="1000" b="1" i="0" u="none" baseline="0">
                    <a:solidFill>
                      <a:srgbClr val="FF0000"/>
                    </a:solidFill>
                  </a:rPr>
                  <a:t>Percent of Peak Service Hot Water</a:t>
                </a:r>
              </a:p>
            </c:rich>
          </c:tx>
          <c:layout>
            <c:manualLayout>
              <c:xMode val="factor"/>
              <c:yMode val="factor"/>
              <c:x val="-0.0045"/>
              <c:y val="-0.001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1141896"/>
        <c:crosses val="max"/>
        <c:crossBetween val="between"/>
        <c:dispUnits/>
      </c:valAx>
      <c:spPr>
        <a:solidFill>
          <a:srgbClr val="FFFFFF"/>
        </a:solidFill>
        <a:ln w="12700">
          <a:solidFill>
            <a:srgbClr val="808080"/>
          </a:solidFill>
        </a:ln>
      </c:spPr>
    </c:plotArea>
    <c:legend>
      <c:legendPos val="r"/>
      <c:layout>
        <c:manualLayout>
          <c:xMode val="edge"/>
          <c:yMode val="edge"/>
          <c:x val="0.1685"/>
          <c:y val="0.0945"/>
          <c:w val="0.71025"/>
          <c:h val="0.058"/>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90.1 Prototype_Hotel_Large -- Internal Loads </a:t>
            </a:r>
          </a:p>
        </c:rich>
      </c:tx>
      <c:layout>
        <c:manualLayout>
          <c:xMode val="factor"/>
          <c:yMode val="factor"/>
          <c:x val="0.0025"/>
          <c:y val="-0.02875"/>
        </c:manualLayout>
      </c:layout>
      <c:spPr>
        <a:noFill/>
        <a:ln w="3175">
          <a:noFill/>
        </a:ln>
      </c:spPr>
    </c:title>
    <c:plotArea>
      <c:layout>
        <c:manualLayout>
          <c:xMode val="edge"/>
          <c:yMode val="edge"/>
          <c:x val="0.04725"/>
          <c:y val="0.186"/>
          <c:w val="0.90325"/>
          <c:h val="0.7385"/>
        </c:manualLayout>
      </c:layout>
      <c:barChart>
        <c:barDir val="col"/>
        <c:grouping val="clustered"/>
        <c:varyColors val="0"/>
        <c:ser>
          <c:idx val="0"/>
          <c:order val="0"/>
          <c:tx>
            <c:v>People</c:v>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1 am</c:v>
              </c:pt>
              <c:pt idx="1">
                <c:v>2 am</c:v>
              </c:pt>
              <c:pt idx="2">
                <c:v>3 am</c:v>
              </c:pt>
              <c:pt idx="3">
                <c:v>4 am</c:v>
              </c:pt>
              <c:pt idx="4">
                <c:v>5 am</c:v>
              </c:pt>
              <c:pt idx="5">
                <c:v>6 am</c:v>
              </c:pt>
              <c:pt idx="6">
                <c:v>7 am</c:v>
              </c:pt>
              <c:pt idx="7">
                <c:v>8 am</c:v>
              </c:pt>
              <c:pt idx="8">
                <c:v>9 am</c:v>
              </c:pt>
              <c:pt idx="9">
                <c:v>10 am</c:v>
              </c:pt>
              <c:pt idx="10">
                <c:v>11 am</c:v>
              </c:pt>
              <c:pt idx="11">
                <c:v>Noon</c:v>
              </c:pt>
              <c:pt idx="12">
                <c:v>1 pm</c:v>
              </c:pt>
              <c:pt idx="13">
                <c:v>2 pm</c:v>
              </c:pt>
              <c:pt idx="14">
                <c:v>3 pm</c:v>
              </c:pt>
              <c:pt idx="15">
                <c:v>4 pm</c:v>
              </c:pt>
              <c:pt idx="16">
                <c:v>5 pm</c:v>
              </c:pt>
              <c:pt idx="17">
                <c:v>6 pm</c:v>
              </c:pt>
              <c:pt idx="18">
                <c:v>7 pm</c:v>
              </c:pt>
              <c:pt idx="19">
                <c:v>8 pm</c:v>
              </c:pt>
              <c:pt idx="20">
                <c:v>9 pm</c:v>
              </c:pt>
              <c:pt idx="21">
                <c:v>10 pm</c:v>
              </c:pt>
              <c:pt idx="22">
                <c:v>11 pm</c:v>
              </c:pt>
              <c:pt idx="23">
                <c:v>12 pm</c:v>
              </c:pt>
            </c:strLit>
          </c:cat>
          <c:val>
            <c:numRef>
              <c:f>Schedules!$E$29:$AB$29</c:f>
              <c:numCache>
                <c:ptCount val="24"/>
                <c:pt idx="0">
                  <c:v>0.9</c:v>
                </c:pt>
                <c:pt idx="1">
                  <c:v>0.9</c:v>
                </c:pt>
                <c:pt idx="2">
                  <c:v>0.9</c:v>
                </c:pt>
                <c:pt idx="3">
                  <c:v>0.9</c:v>
                </c:pt>
                <c:pt idx="4">
                  <c:v>0.9</c:v>
                </c:pt>
                <c:pt idx="5">
                  <c:v>0.9</c:v>
                </c:pt>
                <c:pt idx="6">
                  <c:v>0.7</c:v>
                </c:pt>
                <c:pt idx="7">
                  <c:v>0.4</c:v>
                </c:pt>
                <c:pt idx="8">
                  <c:v>0.4</c:v>
                </c:pt>
                <c:pt idx="9">
                  <c:v>0.2</c:v>
                </c:pt>
                <c:pt idx="10">
                  <c:v>0.2</c:v>
                </c:pt>
                <c:pt idx="11">
                  <c:v>0.2</c:v>
                </c:pt>
                <c:pt idx="12">
                  <c:v>0.2</c:v>
                </c:pt>
                <c:pt idx="13">
                  <c:v>0.2</c:v>
                </c:pt>
                <c:pt idx="14">
                  <c:v>0.2</c:v>
                </c:pt>
                <c:pt idx="15">
                  <c:v>0.3</c:v>
                </c:pt>
                <c:pt idx="16">
                  <c:v>0.5</c:v>
                </c:pt>
                <c:pt idx="17">
                  <c:v>0.5</c:v>
                </c:pt>
                <c:pt idx="18">
                  <c:v>0.5</c:v>
                </c:pt>
                <c:pt idx="19">
                  <c:v>0.7</c:v>
                </c:pt>
                <c:pt idx="20">
                  <c:v>0.7</c:v>
                </c:pt>
                <c:pt idx="21">
                  <c:v>0.8</c:v>
                </c:pt>
                <c:pt idx="22">
                  <c:v>0.9</c:v>
                </c:pt>
                <c:pt idx="23">
                  <c:v>0.9</c:v>
                </c:pt>
              </c:numCache>
            </c:numRef>
          </c:val>
        </c:ser>
        <c:gapWidth val="20"/>
        <c:axId val="48852882"/>
        <c:axId val="37022755"/>
      </c:barChart>
      <c:barChart>
        <c:barDir val="col"/>
        <c:grouping val="clustered"/>
        <c:varyColors val="0"/>
        <c:ser>
          <c:idx val="1"/>
          <c:order val="1"/>
          <c:tx>
            <c:v>Heating SetPoint</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Schedules!$E$65:$AB$65</c:f>
              <c:numCache>
                <c:ptCount val="24"/>
                <c:pt idx="0">
                  <c:v>70</c:v>
                </c:pt>
                <c:pt idx="1">
                  <c:v>70</c:v>
                </c:pt>
                <c:pt idx="2">
                  <c:v>70</c:v>
                </c:pt>
                <c:pt idx="3">
                  <c:v>70</c:v>
                </c:pt>
                <c:pt idx="4">
                  <c:v>70</c:v>
                </c:pt>
                <c:pt idx="5">
                  <c:v>70</c:v>
                </c:pt>
                <c:pt idx="6">
                  <c:v>70</c:v>
                </c:pt>
                <c:pt idx="7">
                  <c:v>70</c:v>
                </c:pt>
                <c:pt idx="8">
                  <c:v>70</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ser>
          <c:idx val="2"/>
          <c:order val="2"/>
          <c:tx>
            <c:v>Cooling SetPoint</c:v>
          </c:tx>
          <c:spPr>
            <a:solidFill>
              <a:srgbClr val="CF686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Schedules!$E$67:$AB$67</c:f>
              <c:numCache>
                <c:ptCount val="24"/>
                <c:pt idx="0">
                  <c:v>70</c:v>
                </c:pt>
                <c:pt idx="1">
                  <c:v>70</c:v>
                </c:pt>
                <c:pt idx="2">
                  <c:v>70</c:v>
                </c:pt>
                <c:pt idx="3">
                  <c:v>70</c:v>
                </c:pt>
                <c:pt idx="4">
                  <c:v>70</c:v>
                </c:pt>
                <c:pt idx="5">
                  <c:v>70</c:v>
                </c:pt>
                <c:pt idx="6">
                  <c:v>70</c:v>
                </c:pt>
                <c:pt idx="7">
                  <c:v>70</c:v>
                </c:pt>
                <c:pt idx="8">
                  <c:v>70</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gapWidth val="323"/>
        <c:axId val="64769340"/>
        <c:axId val="46053149"/>
      </c:barChart>
      <c:catAx>
        <c:axId val="48852882"/>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37022755"/>
        <c:crosses val="autoZero"/>
        <c:auto val="1"/>
        <c:lblOffset val="100"/>
        <c:tickLblSkip val="2"/>
        <c:noMultiLvlLbl val="0"/>
      </c:catAx>
      <c:valAx>
        <c:axId val="37022755"/>
        <c:scaling>
          <c:orientation val="minMax"/>
          <c:max val="1"/>
        </c:scaling>
        <c:axPos val="l"/>
        <c:title>
          <c:tx>
            <c:rich>
              <a:bodyPr vert="horz" rot="-5400000" anchor="ctr"/>
              <a:lstStyle/>
              <a:p>
                <a:pPr algn="ctr">
                  <a:defRPr/>
                </a:pPr>
                <a:r>
                  <a:rPr lang="en-US" cap="none" sz="1000" b="1" i="0" u="none" baseline="0">
                    <a:solidFill>
                      <a:srgbClr val="808080"/>
                    </a:solidFill>
                  </a:rPr>
                  <a:t>Percent of Peak Occupant Density</a:t>
                </a:r>
              </a:p>
            </c:rich>
          </c:tx>
          <c:layout>
            <c:manualLayout>
              <c:xMode val="factor"/>
              <c:yMode val="factor"/>
              <c:x val="-0.00975"/>
              <c:y val="0.013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48852882"/>
        <c:crossesAt val="1"/>
        <c:crossBetween val="between"/>
        <c:dispUnits/>
      </c:valAx>
      <c:catAx>
        <c:axId val="64769340"/>
        <c:scaling>
          <c:orientation val="minMax"/>
        </c:scaling>
        <c:axPos val="b"/>
        <c:delete val="1"/>
        <c:majorTickMark val="out"/>
        <c:minorTickMark val="none"/>
        <c:tickLblPos val="nextTo"/>
        <c:crossAx val="46053149"/>
        <c:crosses val="autoZero"/>
        <c:auto val="1"/>
        <c:lblOffset val="100"/>
        <c:tickLblSkip val="1"/>
        <c:noMultiLvlLbl val="0"/>
      </c:catAx>
      <c:valAx>
        <c:axId val="46053149"/>
        <c:scaling>
          <c:orientation val="minMax"/>
          <c:max val="1"/>
        </c:scaling>
        <c:axPos val="l"/>
        <c:title>
          <c:tx>
            <c:rich>
              <a:bodyPr vert="horz" rot="-5400000" anchor="ctr"/>
              <a:lstStyle/>
              <a:p>
                <a:pPr algn="ctr">
                  <a:defRPr/>
                </a:pPr>
                <a:r>
                  <a:rPr lang="en-US" cap="none" sz="1000" b="1" i="0" u="none" baseline="0">
                    <a:solidFill>
                      <a:srgbClr val="FFFF99"/>
                    </a:solidFill>
                  </a:rPr>
                  <a:t>Heating Setpoint Temperature (</a:t>
                </a:r>
                <a:r>
                  <a:rPr lang="en-US" cap="none" sz="1000" b="1" i="0" u="none" baseline="0">
                    <a:solidFill>
                      <a:srgbClr val="FFFF99"/>
                    </a:solidFill>
                  </a:rPr>
                  <a:t>°</a:t>
                </a:r>
                <a:r>
                  <a:rPr lang="en-US" cap="none" sz="1000" b="1" i="0" u="none" baseline="0">
                    <a:solidFill>
                      <a:srgbClr val="FFFF99"/>
                    </a:solidFill>
                  </a:rPr>
                  <a:t>F)
</a:t>
                </a:r>
                <a:r>
                  <a:rPr lang="en-US" cap="none" sz="1000" b="1" i="0" u="none" baseline="0">
                    <a:solidFill>
                      <a:srgbClr val="FF6600"/>
                    </a:solidFill>
                  </a:rPr>
                  <a:t>Cooling Setpoint Temperature (</a:t>
                </a:r>
                <a:r>
                  <a:rPr lang="en-US" cap="none" sz="1000" b="1" i="0" u="none" baseline="0">
                    <a:solidFill>
                      <a:srgbClr val="FF6600"/>
                    </a:solidFill>
                  </a:rPr>
                  <a:t>°</a:t>
                </a:r>
                <a:r>
                  <a:rPr lang="en-US" cap="none" sz="1000" b="1" i="0" u="none" baseline="0">
                    <a:solidFill>
                      <a:srgbClr val="FF6600"/>
                    </a:solidFill>
                  </a:rPr>
                  <a:t>F)</a:t>
                </a:r>
              </a:p>
            </c:rich>
          </c:tx>
          <c:layout>
            <c:manualLayout>
              <c:xMode val="factor"/>
              <c:yMode val="factor"/>
              <c:x val="-0.006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4769340"/>
        <c:crosses val="max"/>
        <c:crossBetween val="between"/>
        <c:dispUnits/>
      </c:valAx>
      <c:spPr>
        <a:solidFill>
          <a:srgbClr val="FFFFFF"/>
        </a:solidFill>
        <a:ln w="12700">
          <a:solidFill>
            <a:srgbClr val="808080"/>
          </a:solidFill>
        </a:ln>
      </c:spPr>
    </c:plotArea>
    <c:legend>
      <c:legendPos val="r"/>
      <c:layout>
        <c:manualLayout>
          <c:xMode val="edge"/>
          <c:yMode val="edge"/>
          <c:x val="0.332"/>
          <c:y val="0.08275"/>
          <c:w val="0.36475"/>
          <c:h val="0.073"/>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 Id="rId3"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962025</xdr:colOff>
      <xdr:row>13</xdr:row>
      <xdr:rowOff>266700</xdr:rowOff>
    </xdr:from>
    <xdr:to>
      <xdr:col>5</xdr:col>
      <xdr:colOff>1295400</xdr:colOff>
      <xdr:row>13</xdr:row>
      <xdr:rowOff>266700</xdr:rowOff>
    </xdr:to>
    <xdr:pic>
      <xdr:nvPicPr>
        <xdr:cNvPr id="1" name="Picture 19"/>
        <xdr:cNvPicPr preferRelativeResize="1">
          <a:picLocks noChangeAspect="1"/>
        </xdr:cNvPicPr>
      </xdr:nvPicPr>
      <xdr:blipFill>
        <a:blip r:embed="rId1"/>
        <a:stretch>
          <a:fillRect/>
        </a:stretch>
      </xdr:blipFill>
      <xdr:spPr>
        <a:xfrm rot="5400000">
          <a:off x="3705225" y="4295775"/>
          <a:ext cx="4791075" cy="0"/>
        </a:xfrm>
        <a:prstGeom prst="rect">
          <a:avLst/>
        </a:prstGeom>
        <a:noFill/>
        <a:ln w="9525" cmpd="sng">
          <a:noFill/>
        </a:ln>
      </xdr:spPr>
    </xdr:pic>
    <xdr:clientData fLocksWithSheet="0"/>
  </xdr:twoCellAnchor>
  <xdr:twoCellAnchor editAs="oneCell">
    <xdr:from>
      <xdr:col>3</xdr:col>
      <xdr:colOff>1933575</xdr:colOff>
      <xdr:row>20</xdr:row>
      <xdr:rowOff>66675</xdr:rowOff>
    </xdr:from>
    <xdr:to>
      <xdr:col>5</xdr:col>
      <xdr:colOff>504825</xdr:colOff>
      <xdr:row>20</xdr:row>
      <xdr:rowOff>1400175</xdr:rowOff>
    </xdr:to>
    <xdr:pic>
      <xdr:nvPicPr>
        <xdr:cNvPr id="2" name="Picture 7" descr="largehotel.jpg"/>
        <xdr:cNvPicPr preferRelativeResize="1">
          <a:picLocks noChangeAspect="1"/>
        </xdr:cNvPicPr>
      </xdr:nvPicPr>
      <xdr:blipFill>
        <a:blip r:embed="rId2"/>
        <a:srcRect l="36485" t="40391" r="35214" b="40653"/>
        <a:stretch>
          <a:fillRect/>
        </a:stretch>
      </xdr:blipFill>
      <xdr:spPr>
        <a:xfrm>
          <a:off x="4676775" y="8896350"/>
          <a:ext cx="3028950" cy="1343025"/>
        </a:xfrm>
        <a:prstGeom prst="rect">
          <a:avLst/>
        </a:prstGeom>
        <a:noFill/>
        <a:ln w="9525" cmpd="sng">
          <a:noFill/>
        </a:ln>
      </xdr:spPr>
    </xdr:pic>
    <xdr:clientData/>
  </xdr:twoCellAnchor>
  <xdr:twoCellAnchor editAs="oneCell">
    <xdr:from>
      <xdr:col>3</xdr:col>
      <xdr:colOff>657225</xdr:colOff>
      <xdr:row>13</xdr:row>
      <xdr:rowOff>66675</xdr:rowOff>
    </xdr:from>
    <xdr:to>
      <xdr:col>5</xdr:col>
      <xdr:colOff>1514475</xdr:colOff>
      <xdr:row>13</xdr:row>
      <xdr:rowOff>2943225</xdr:rowOff>
    </xdr:to>
    <xdr:pic>
      <xdr:nvPicPr>
        <xdr:cNvPr id="3" name="Picture 1" descr="Screen Clipping"/>
        <xdr:cNvPicPr preferRelativeResize="1">
          <a:picLocks noChangeAspect="1"/>
        </xdr:cNvPicPr>
      </xdr:nvPicPr>
      <xdr:blipFill>
        <a:blip r:embed="rId3"/>
        <a:stretch>
          <a:fillRect/>
        </a:stretch>
      </xdr:blipFill>
      <xdr:spPr>
        <a:xfrm>
          <a:off x="3400425" y="4095750"/>
          <a:ext cx="5314950" cy="286702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0.3885</cdr:x>
      <cdr:y>1</cdr:y>
    </cdr:from>
    <cdr:to>
      <cdr:x>0.39025</cdr:x>
      <cdr:y>1</cdr:y>
    </cdr:to>
    <cdr:sp>
      <cdr:nvSpPr>
        <cdr:cNvPr id="1" name="TextBox 1"/>
        <cdr:cNvSpPr txBox="1">
          <a:spLocks noChangeArrowheads="1"/>
        </cdr:cNvSpPr>
      </cdr:nvSpPr>
      <cdr:spPr>
        <a:xfrm>
          <a:off x="3200400" y="3390900"/>
          <a:ext cx="19050" cy="0"/>
        </a:xfrm>
        <a:prstGeom prst="rect">
          <a:avLst/>
        </a:prstGeom>
        <a:noFill/>
        <a:ln w="9525" cmpd="sng">
          <a:noFill/>
        </a:ln>
      </cdr:spPr>
      <cdr:txBody>
        <a:bodyPr vertOverflow="clip" wrap="square"/>
        <a:p>
          <a:pPr algn="ctr">
            <a:defRPr/>
          </a:pPr>
          <a:r>
            <a:rPr lang="en-US" cap="none" sz="1200" b="1" i="0" u="none" baseline="0">
              <a:solidFill>
                <a:srgbClr val="000000"/>
              </a:solidFill>
            </a:rPr>
            <a:t>Weekdays</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cdr:x>
      <cdr:y>1</cdr:y>
    </cdr:from>
    <cdr:to>
      <cdr:x>0.372</cdr:x>
      <cdr:y>1</cdr:y>
    </cdr:to>
    <cdr:sp>
      <cdr:nvSpPr>
        <cdr:cNvPr id="1" name="TextBox 1"/>
        <cdr:cNvSpPr txBox="1">
          <a:spLocks noChangeArrowheads="1"/>
        </cdr:cNvSpPr>
      </cdr:nvSpPr>
      <cdr:spPr>
        <a:xfrm>
          <a:off x="3124200" y="3381375"/>
          <a:ext cx="0" cy="0"/>
        </a:xfrm>
        <a:prstGeom prst="rect">
          <a:avLst/>
        </a:prstGeom>
        <a:noFill/>
        <a:ln w="9525" cmpd="sng">
          <a:noFill/>
        </a:ln>
      </cdr:spPr>
      <cdr:txBody>
        <a:bodyPr vertOverflow="clip" wrap="square"/>
        <a:p>
          <a:pPr algn="ctr">
            <a:defRPr/>
          </a:pPr>
          <a:r>
            <a:rPr lang="en-US" cap="none" sz="1200" b="1" i="0" u="none" baseline="0">
              <a:solidFill>
                <a:srgbClr val="000000"/>
              </a:solidFill>
            </a:rPr>
            <a:t>Weekdays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0.3895</cdr:x>
      <cdr:y>1</cdr:y>
    </cdr:from>
    <cdr:to>
      <cdr:x>0.39125</cdr:x>
      <cdr:y>1</cdr:y>
    </cdr:to>
    <cdr:sp>
      <cdr:nvSpPr>
        <cdr:cNvPr id="1" name="TextBox 1"/>
        <cdr:cNvSpPr txBox="1">
          <a:spLocks noChangeArrowheads="1"/>
        </cdr:cNvSpPr>
      </cdr:nvSpPr>
      <cdr:spPr>
        <a:xfrm>
          <a:off x="3200400" y="3390900"/>
          <a:ext cx="19050" cy="0"/>
        </a:xfrm>
        <a:prstGeom prst="rect">
          <a:avLst/>
        </a:prstGeom>
        <a:noFill/>
        <a:ln w="9525" cmpd="sng">
          <a:noFill/>
        </a:ln>
      </cdr:spPr>
      <cdr:txBody>
        <a:bodyPr vertOverflow="clip" wrap="square"/>
        <a:p>
          <a:pPr algn="ctr">
            <a:defRPr/>
          </a:pPr>
          <a:r>
            <a:rPr lang="en-US" cap="none" sz="1200" b="1" i="0" u="none" baseline="0">
              <a:solidFill>
                <a:srgbClr val="000000"/>
              </a:solidFill>
            </a:rPr>
            <a:t>Saturday</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0.37925</cdr:x>
      <cdr:y>1</cdr:y>
    </cdr:from>
    <cdr:to>
      <cdr:x>0.37125</cdr:x>
      <cdr:y>1</cdr:y>
    </cdr:to>
    <cdr:sp>
      <cdr:nvSpPr>
        <cdr:cNvPr id="1" name="TextBox 1"/>
        <cdr:cNvSpPr txBox="1">
          <a:spLocks noChangeArrowheads="1"/>
        </cdr:cNvSpPr>
      </cdr:nvSpPr>
      <cdr:spPr>
        <a:xfrm>
          <a:off x="3124200" y="3371850"/>
          <a:ext cx="0" cy="0"/>
        </a:xfrm>
        <a:prstGeom prst="rect">
          <a:avLst/>
        </a:prstGeom>
        <a:noFill/>
        <a:ln w="9525" cmpd="sng">
          <a:noFill/>
        </a:ln>
      </cdr:spPr>
      <cdr:txBody>
        <a:bodyPr vertOverflow="clip" wrap="square"/>
        <a:p>
          <a:pPr algn="ctr">
            <a:defRPr/>
          </a:pPr>
          <a:r>
            <a:rPr lang="en-US" cap="none" sz="1100" b="1" i="0" u="none" baseline="0">
              <a:solidFill>
                <a:srgbClr val="000000"/>
              </a:solidFill>
            </a:rPr>
            <a:t>Saturday</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0.4305</cdr:x>
      <cdr:y>0.9345</cdr:y>
    </cdr:from>
    <cdr:to>
      <cdr:x>0.42725</cdr:x>
      <cdr:y>0.9345</cdr:y>
    </cdr:to>
    <cdr:sp>
      <cdr:nvSpPr>
        <cdr:cNvPr id="1" name="TextBox 1"/>
        <cdr:cNvSpPr txBox="1">
          <a:spLocks noChangeArrowheads="1"/>
        </cdr:cNvSpPr>
      </cdr:nvSpPr>
      <cdr:spPr>
        <a:xfrm>
          <a:off x="3552825" y="3171825"/>
          <a:ext cx="0" cy="0"/>
        </a:xfrm>
        <a:prstGeom prst="rect">
          <a:avLst/>
        </a:prstGeom>
        <a:noFill/>
        <a:ln w="9525" cmpd="sng">
          <a:noFill/>
        </a:ln>
      </cdr:spPr>
      <cdr:txBody>
        <a:bodyPr vertOverflow="clip" wrap="square"/>
        <a:p>
          <a:pPr algn="ctr">
            <a:defRPr/>
          </a:pPr>
          <a:r>
            <a:rPr lang="en-US" cap="none" sz="1200" b="1" i="0" u="none" baseline="0">
              <a:solidFill>
                <a:srgbClr val="000000"/>
              </a:solidFill>
            </a:rPr>
            <a:t>Allday</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0</xdr:rowOff>
    </xdr:from>
    <xdr:to>
      <xdr:col>15</xdr:col>
      <xdr:colOff>266700</xdr:colOff>
      <xdr:row>28</xdr:row>
      <xdr:rowOff>57150</xdr:rowOff>
    </xdr:to>
    <xdr:graphicFrame>
      <xdr:nvGraphicFramePr>
        <xdr:cNvPr id="1" name="Sche|People"/>
        <xdr:cNvGraphicFramePr/>
      </xdr:nvGraphicFramePr>
      <xdr:xfrm>
        <a:off x="19050" y="400050"/>
        <a:ext cx="8248650" cy="33909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29</xdr:row>
      <xdr:rowOff>47625</xdr:rowOff>
    </xdr:from>
    <xdr:to>
      <xdr:col>15</xdr:col>
      <xdr:colOff>257175</xdr:colOff>
      <xdr:row>54</xdr:row>
      <xdr:rowOff>95250</xdr:rowOff>
    </xdr:to>
    <xdr:graphicFrame>
      <xdr:nvGraphicFramePr>
        <xdr:cNvPr id="2" name="Sche|People"/>
        <xdr:cNvGraphicFramePr/>
      </xdr:nvGraphicFramePr>
      <xdr:xfrm>
        <a:off x="19050" y="3914775"/>
        <a:ext cx="8239125" cy="338137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55</xdr:row>
      <xdr:rowOff>85725</xdr:rowOff>
    </xdr:from>
    <xdr:to>
      <xdr:col>15</xdr:col>
      <xdr:colOff>257175</xdr:colOff>
      <xdr:row>81</xdr:row>
      <xdr:rowOff>9525</xdr:rowOff>
    </xdr:to>
    <xdr:graphicFrame>
      <xdr:nvGraphicFramePr>
        <xdr:cNvPr id="3" name="Sche|People"/>
        <xdr:cNvGraphicFramePr/>
      </xdr:nvGraphicFramePr>
      <xdr:xfrm>
        <a:off x="19050" y="7419975"/>
        <a:ext cx="8239125" cy="3390900"/>
      </xdr:xfrm>
      <a:graphic>
        <a:graphicData uri="http://schemas.openxmlformats.org/drawingml/2006/chart">
          <c:chart xmlns:c="http://schemas.openxmlformats.org/drawingml/2006/chart" r:id="rId3"/>
        </a:graphicData>
      </a:graphic>
    </xdr:graphicFrame>
    <xdr:clientData/>
  </xdr:twoCellAnchor>
  <xdr:twoCellAnchor>
    <xdr:from>
      <xdr:col>16</xdr:col>
      <xdr:colOff>85725</xdr:colOff>
      <xdr:row>3</xdr:row>
      <xdr:rowOff>9525</xdr:rowOff>
    </xdr:from>
    <xdr:to>
      <xdr:col>31</xdr:col>
      <xdr:colOff>323850</xdr:colOff>
      <xdr:row>28</xdr:row>
      <xdr:rowOff>66675</xdr:rowOff>
    </xdr:to>
    <xdr:graphicFrame>
      <xdr:nvGraphicFramePr>
        <xdr:cNvPr id="4" name="Sche|People"/>
        <xdr:cNvGraphicFramePr/>
      </xdr:nvGraphicFramePr>
      <xdr:xfrm>
        <a:off x="8620125" y="409575"/>
        <a:ext cx="8239125" cy="3390900"/>
      </xdr:xfrm>
      <a:graphic>
        <a:graphicData uri="http://schemas.openxmlformats.org/drawingml/2006/chart">
          <c:chart xmlns:c="http://schemas.openxmlformats.org/drawingml/2006/chart" r:id="rId4"/>
        </a:graphicData>
      </a:graphic>
    </xdr:graphicFrame>
    <xdr:clientData/>
  </xdr:twoCellAnchor>
  <xdr:twoCellAnchor>
    <xdr:from>
      <xdr:col>16</xdr:col>
      <xdr:colOff>95250</xdr:colOff>
      <xdr:row>29</xdr:row>
      <xdr:rowOff>57150</xdr:rowOff>
    </xdr:from>
    <xdr:to>
      <xdr:col>31</xdr:col>
      <xdr:colOff>342900</xdr:colOff>
      <xdr:row>54</xdr:row>
      <xdr:rowOff>95250</xdr:rowOff>
    </xdr:to>
    <xdr:graphicFrame>
      <xdr:nvGraphicFramePr>
        <xdr:cNvPr id="5" name="Sche|People"/>
        <xdr:cNvGraphicFramePr/>
      </xdr:nvGraphicFramePr>
      <xdr:xfrm>
        <a:off x="8629650" y="3924300"/>
        <a:ext cx="8248650" cy="3371850"/>
      </xdr:xfrm>
      <a:graphic>
        <a:graphicData uri="http://schemas.openxmlformats.org/drawingml/2006/chart">
          <c:chart xmlns:c="http://schemas.openxmlformats.org/drawingml/2006/chart" r:id="rId5"/>
        </a:graphicData>
      </a:graphic>
    </xdr:graphicFrame>
    <xdr:clientData/>
  </xdr:twoCellAnchor>
  <xdr:twoCellAnchor>
    <xdr:from>
      <xdr:col>16</xdr:col>
      <xdr:colOff>95250</xdr:colOff>
      <xdr:row>55</xdr:row>
      <xdr:rowOff>95250</xdr:rowOff>
    </xdr:from>
    <xdr:to>
      <xdr:col>31</xdr:col>
      <xdr:colOff>342900</xdr:colOff>
      <xdr:row>81</xdr:row>
      <xdr:rowOff>9525</xdr:rowOff>
    </xdr:to>
    <xdr:graphicFrame>
      <xdr:nvGraphicFramePr>
        <xdr:cNvPr id="6" name="Sche|People"/>
        <xdr:cNvGraphicFramePr/>
      </xdr:nvGraphicFramePr>
      <xdr:xfrm>
        <a:off x="8629650" y="7429500"/>
        <a:ext cx="8248650" cy="3381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82</xdr:row>
      <xdr:rowOff>9525</xdr:rowOff>
    </xdr:from>
    <xdr:to>
      <xdr:col>15</xdr:col>
      <xdr:colOff>257175</xdr:colOff>
      <xdr:row>107</xdr:row>
      <xdr:rowOff>76200</xdr:rowOff>
    </xdr:to>
    <xdr:graphicFrame>
      <xdr:nvGraphicFramePr>
        <xdr:cNvPr id="7" name="Sche|People"/>
        <xdr:cNvGraphicFramePr/>
      </xdr:nvGraphicFramePr>
      <xdr:xfrm>
        <a:off x="0" y="10944225"/>
        <a:ext cx="8258175" cy="3400425"/>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K136"/>
  <sheetViews>
    <sheetView tabSelected="1" zoomScale="80" zoomScaleNormal="80" zoomScaleSheetLayoutView="100" zoomScalePageLayoutView="0" workbookViewId="0" topLeftCell="A1">
      <selection activeCell="E8" sqref="E8"/>
    </sheetView>
  </sheetViews>
  <sheetFormatPr defaultColWidth="10.33203125" defaultRowHeight="10.5"/>
  <cols>
    <col min="1" max="1" width="5" style="2" customWidth="1"/>
    <col min="2" max="2" width="25.33203125" style="2" customWidth="1"/>
    <col min="3" max="3" width="17.66015625" style="2" customWidth="1"/>
    <col min="4" max="6" width="39" style="89" customWidth="1"/>
    <col min="7" max="7" width="47.66015625" style="4" customWidth="1"/>
    <col min="8" max="8" width="10.33203125" style="101" customWidth="1"/>
    <col min="9" max="13" width="10.33203125" style="1" customWidth="1"/>
    <col min="14" max="16384" width="10.33203125" style="1" customWidth="1"/>
  </cols>
  <sheetData>
    <row r="1" spans="1:8" s="175" customFormat="1" ht="20.25" customHeight="1">
      <c r="A1" s="133" t="s">
        <v>285</v>
      </c>
      <c r="B1" s="17"/>
      <c r="C1" s="17"/>
      <c r="D1" s="17"/>
      <c r="E1" s="17"/>
      <c r="F1" s="17"/>
      <c r="G1" s="17"/>
      <c r="H1" s="174"/>
    </row>
    <row r="2" spans="1:11" s="175" customFormat="1" ht="15" customHeight="1" thickBot="1">
      <c r="A2" s="134" t="s">
        <v>342</v>
      </c>
      <c r="B2" s="196"/>
      <c r="C2" s="196"/>
      <c r="D2" s="196"/>
      <c r="E2" s="196"/>
      <c r="F2" s="196"/>
      <c r="G2" s="196"/>
      <c r="H2" s="197"/>
      <c r="I2" s="132"/>
      <c r="J2" s="132"/>
      <c r="K2" s="132"/>
    </row>
    <row r="3" spans="1:7" ht="12">
      <c r="A3" s="232"/>
      <c r="B3" s="234" t="s">
        <v>72</v>
      </c>
      <c r="C3" s="235"/>
      <c r="D3" s="234" t="s">
        <v>336</v>
      </c>
      <c r="E3" s="234"/>
      <c r="F3" s="234"/>
      <c r="G3" s="238" t="s">
        <v>73</v>
      </c>
    </row>
    <row r="4" spans="1:7" ht="12">
      <c r="A4" s="233"/>
      <c r="B4" s="236"/>
      <c r="C4" s="237"/>
      <c r="D4" s="236"/>
      <c r="E4" s="236"/>
      <c r="F4" s="236"/>
      <c r="G4" s="239"/>
    </row>
    <row r="5" spans="1:8" s="198" customFormat="1" ht="12">
      <c r="A5" s="233"/>
      <c r="B5" s="236"/>
      <c r="C5" s="237"/>
      <c r="D5" s="236"/>
      <c r="E5" s="236"/>
      <c r="F5" s="236"/>
      <c r="G5" s="240"/>
      <c r="H5" s="102"/>
    </row>
    <row r="6" spans="1:8" s="2" customFormat="1" ht="18" thickBot="1">
      <c r="A6" s="241" t="s">
        <v>9</v>
      </c>
      <c r="B6" s="242"/>
      <c r="C6" s="242"/>
      <c r="D6" s="199"/>
      <c r="E6" s="199"/>
      <c r="F6" s="199"/>
      <c r="G6" s="200"/>
      <c r="H6" s="201"/>
    </row>
    <row r="7" spans="1:8" s="2" customFormat="1" ht="15" customHeight="1">
      <c r="A7" s="6"/>
      <c r="B7" s="243" t="s">
        <v>74</v>
      </c>
      <c r="C7" s="244"/>
      <c r="D7" s="245" t="s">
        <v>75</v>
      </c>
      <c r="E7" s="246"/>
      <c r="F7" s="247"/>
      <c r="G7" s="3"/>
      <c r="H7" s="201"/>
    </row>
    <row r="8" spans="1:7" ht="137.25">
      <c r="A8" s="202"/>
      <c r="B8" s="256" t="s">
        <v>76</v>
      </c>
      <c r="C8" s="257"/>
      <c r="D8" s="136" t="s">
        <v>341</v>
      </c>
      <c r="E8" s="203" t="s">
        <v>337</v>
      </c>
      <c r="F8" s="137" t="s">
        <v>338</v>
      </c>
      <c r="G8" s="103" t="s">
        <v>339</v>
      </c>
    </row>
    <row r="9" spans="1:7" ht="12">
      <c r="A9" s="135"/>
      <c r="B9" s="258" t="s">
        <v>77</v>
      </c>
      <c r="C9" s="259"/>
      <c r="D9" s="322" t="s">
        <v>286</v>
      </c>
      <c r="E9" s="323"/>
      <c r="F9" s="324"/>
      <c r="G9" s="103"/>
    </row>
    <row r="10" spans="1:7" ht="12.75">
      <c r="A10" s="138"/>
      <c r="B10" s="209" t="s">
        <v>78</v>
      </c>
      <c r="C10" s="214"/>
      <c r="D10" s="325" t="s">
        <v>142</v>
      </c>
      <c r="E10" s="326"/>
      <c r="F10" s="327"/>
      <c r="G10" s="140"/>
    </row>
    <row r="11" spans="1:7" ht="15.75" thickBot="1">
      <c r="A11" s="138"/>
      <c r="B11" s="271" t="s">
        <v>79</v>
      </c>
      <c r="C11" s="272"/>
      <c r="D11" s="273" t="s">
        <v>150</v>
      </c>
      <c r="E11" s="274"/>
      <c r="F11" s="275"/>
      <c r="G11" s="140"/>
    </row>
    <row r="12" spans="1:7" ht="18" thickBot="1">
      <c r="A12" s="276" t="s">
        <v>10</v>
      </c>
      <c r="B12" s="277"/>
      <c r="C12" s="277"/>
      <c r="D12" s="87"/>
      <c r="E12" s="87"/>
      <c r="F12" s="87"/>
      <c r="G12" s="104"/>
    </row>
    <row r="13" spans="1:7" ht="17.25">
      <c r="A13" s="7"/>
      <c r="B13" s="204" t="s">
        <v>80</v>
      </c>
      <c r="C13" s="205"/>
      <c r="D13" s="206">
        <v>122132</v>
      </c>
      <c r="E13" s="207"/>
      <c r="F13" s="208"/>
      <c r="G13" s="103"/>
    </row>
    <row r="14" spans="1:7" ht="236.25" customHeight="1">
      <c r="A14" s="8"/>
      <c r="B14" s="209" t="s">
        <v>81</v>
      </c>
      <c r="C14" s="214"/>
      <c r="D14" s="325"/>
      <c r="E14" s="326"/>
      <c r="F14" s="327"/>
      <c r="G14" s="103"/>
    </row>
    <row r="15" spans="1:7" ht="32.25" customHeight="1">
      <c r="A15" s="135"/>
      <c r="B15" s="209" t="s">
        <v>82</v>
      </c>
      <c r="C15" s="214"/>
      <c r="D15" s="217" t="s">
        <v>250</v>
      </c>
      <c r="E15" s="218"/>
      <c r="F15" s="219"/>
      <c r="G15" s="103"/>
    </row>
    <row r="16" spans="1:7" ht="19.5" customHeight="1">
      <c r="A16" s="139"/>
      <c r="B16" s="209" t="s">
        <v>11</v>
      </c>
      <c r="C16" s="266"/>
      <c r="D16" s="217" t="s">
        <v>151</v>
      </c>
      <c r="E16" s="218"/>
      <c r="F16" s="219"/>
      <c r="G16" s="105"/>
    </row>
    <row r="17" spans="1:7" ht="29.25" customHeight="1">
      <c r="A17" s="139"/>
      <c r="B17" s="209" t="s">
        <v>83</v>
      </c>
      <c r="C17" s="214"/>
      <c r="D17" s="211" t="s">
        <v>251</v>
      </c>
      <c r="E17" s="212"/>
      <c r="F17" s="213"/>
      <c r="G17" s="103"/>
    </row>
    <row r="18" spans="1:7" ht="22.5" customHeight="1">
      <c r="A18" s="135"/>
      <c r="B18" s="216" t="s">
        <v>12</v>
      </c>
      <c r="C18" s="210"/>
      <c r="D18" s="260" t="s">
        <v>252</v>
      </c>
      <c r="E18" s="248"/>
      <c r="F18" s="249"/>
      <c r="G18" s="285"/>
    </row>
    <row r="19" spans="1:7" ht="17.25" customHeight="1">
      <c r="A19" s="135"/>
      <c r="B19" s="209" t="s">
        <v>13</v>
      </c>
      <c r="C19" s="210"/>
      <c r="D19" s="217" t="s">
        <v>288</v>
      </c>
      <c r="E19" s="218"/>
      <c r="F19" s="219"/>
      <c r="G19" s="286"/>
    </row>
    <row r="20" spans="1:7" ht="21" customHeight="1">
      <c r="A20" s="135"/>
      <c r="B20" s="209" t="s">
        <v>14</v>
      </c>
      <c r="C20" s="210"/>
      <c r="D20" s="261" t="s">
        <v>289</v>
      </c>
      <c r="E20" s="262"/>
      <c r="F20" s="263"/>
      <c r="G20" s="286"/>
    </row>
    <row r="21" spans="1:7" ht="117" customHeight="1">
      <c r="A21" s="135"/>
      <c r="B21" s="288" t="s">
        <v>8</v>
      </c>
      <c r="C21" s="289"/>
      <c r="D21" s="261"/>
      <c r="E21" s="264"/>
      <c r="F21" s="265"/>
      <c r="G21" s="286"/>
    </row>
    <row r="22" spans="1:7" ht="104.25" customHeight="1">
      <c r="A22" s="135"/>
      <c r="B22" s="290"/>
      <c r="C22" s="291"/>
      <c r="D22" s="306" t="s">
        <v>271</v>
      </c>
      <c r="E22" s="307"/>
      <c r="F22" s="308"/>
      <c r="G22" s="286"/>
    </row>
    <row r="23" spans="1:7" ht="43.5" customHeight="1">
      <c r="A23" s="135"/>
      <c r="B23" s="209" t="s">
        <v>84</v>
      </c>
      <c r="C23" s="214"/>
      <c r="D23" s="309" t="s">
        <v>223</v>
      </c>
      <c r="E23" s="218"/>
      <c r="F23" s="219"/>
      <c r="G23" s="286"/>
    </row>
    <row r="24" spans="1:7" ht="18.75" customHeight="1">
      <c r="A24" s="138"/>
      <c r="B24" s="209" t="s">
        <v>85</v>
      </c>
      <c r="C24" s="214"/>
      <c r="D24" s="261" t="s">
        <v>287</v>
      </c>
      <c r="E24" s="264"/>
      <c r="F24" s="265"/>
      <c r="G24" s="286"/>
    </row>
    <row r="25" spans="1:7" ht="21" customHeight="1" thickBot="1">
      <c r="A25" s="138"/>
      <c r="B25" s="269" t="s">
        <v>86</v>
      </c>
      <c r="C25" s="270"/>
      <c r="D25" s="300" t="s">
        <v>175</v>
      </c>
      <c r="E25" s="301"/>
      <c r="F25" s="302"/>
      <c r="G25" s="287"/>
    </row>
    <row r="26" spans="1:7" ht="18" thickBot="1">
      <c r="A26" s="267" t="s">
        <v>87</v>
      </c>
      <c r="B26" s="268"/>
      <c r="C26" s="268"/>
      <c r="D26" s="83"/>
      <c r="E26" s="83"/>
      <c r="F26" s="83"/>
      <c r="G26" s="106"/>
    </row>
    <row r="27" spans="1:7" ht="12.75">
      <c r="A27" s="142"/>
      <c r="B27" s="310" t="s">
        <v>15</v>
      </c>
      <c r="C27" s="311"/>
      <c r="D27" s="84"/>
      <c r="E27" s="84"/>
      <c r="F27" s="84"/>
      <c r="G27" s="107"/>
    </row>
    <row r="28" spans="1:7" ht="35.25" customHeight="1" thickBot="1">
      <c r="A28" s="139"/>
      <c r="B28" s="209" t="s">
        <v>88</v>
      </c>
      <c r="C28" s="214"/>
      <c r="D28" s="300" t="s">
        <v>273</v>
      </c>
      <c r="E28" s="301"/>
      <c r="F28" s="302"/>
      <c r="G28" s="103" t="s">
        <v>176</v>
      </c>
    </row>
    <row r="29" spans="1:7" ht="50.25" customHeight="1">
      <c r="A29" s="139"/>
      <c r="B29" s="209" t="s">
        <v>326</v>
      </c>
      <c r="C29" s="215"/>
      <c r="D29" s="292" t="s">
        <v>290</v>
      </c>
      <c r="E29" s="293"/>
      <c r="F29" s="294"/>
      <c r="G29" s="143" t="s">
        <v>291</v>
      </c>
    </row>
    <row r="30" spans="1:7" ht="12">
      <c r="A30" s="135"/>
      <c r="B30" s="209" t="s">
        <v>89</v>
      </c>
      <c r="C30" s="210"/>
      <c r="D30" s="217" t="s">
        <v>292</v>
      </c>
      <c r="E30" s="218"/>
      <c r="F30" s="219"/>
      <c r="G30" s="103"/>
    </row>
    <row r="31" spans="1:7" ht="12.75" customHeight="1">
      <c r="A31" s="135"/>
      <c r="B31" s="209" t="s">
        <v>90</v>
      </c>
      <c r="C31" s="210"/>
      <c r="D31" s="322" t="s">
        <v>293</v>
      </c>
      <c r="E31" s="323"/>
      <c r="F31" s="324"/>
      <c r="G31" s="103"/>
    </row>
    <row r="32" spans="1:7" ht="12.75">
      <c r="A32" s="135"/>
      <c r="B32" s="303" t="s">
        <v>16</v>
      </c>
      <c r="C32" s="305"/>
      <c r="D32" s="85"/>
      <c r="E32" s="85"/>
      <c r="F32" s="85"/>
      <c r="G32" s="108"/>
    </row>
    <row r="33" spans="1:7" ht="33" customHeight="1">
      <c r="A33" s="135"/>
      <c r="B33" s="209" t="s">
        <v>88</v>
      </c>
      <c r="C33" s="214"/>
      <c r="D33" s="217" t="s">
        <v>316</v>
      </c>
      <c r="E33" s="218"/>
      <c r="F33" s="219"/>
      <c r="G33" s="103" t="s">
        <v>176</v>
      </c>
    </row>
    <row r="34" spans="1:7" ht="28.5" customHeight="1">
      <c r="A34" s="139"/>
      <c r="B34" s="209" t="s">
        <v>326</v>
      </c>
      <c r="C34" s="215"/>
      <c r="D34" s="292" t="s">
        <v>294</v>
      </c>
      <c r="E34" s="293"/>
      <c r="F34" s="294"/>
      <c r="G34" s="143" t="s">
        <v>291</v>
      </c>
    </row>
    <row r="35" spans="1:7" ht="12">
      <c r="A35" s="135"/>
      <c r="B35" s="209" t="s">
        <v>89</v>
      </c>
      <c r="C35" s="210"/>
      <c r="D35" s="217" t="s">
        <v>292</v>
      </c>
      <c r="E35" s="218"/>
      <c r="F35" s="219"/>
      <c r="G35" s="103"/>
    </row>
    <row r="36" spans="1:7" ht="12">
      <c r="A36" s="135"/>
      <c r="B36" s="209" t="s">
        <v>90</v>
      </c>
      <c r="C36" s="210"/>
      <c r="D36" s="261" t="s">
        <v>295</v>
      </c>
      <c r="E36" s="264"/>
      <c r="F36" s="265"/>
      <c r="G36" s="103"/>
    </row>
    <row r="37" spans="1:7" ht="12">
      <c r="A37" s="135"/>
      <c r="B37" s="303" t="s">
        <v>17</v>
      </c>
      <c r="C37" s="304"/>
      <c r="D37" s="85"/>
      <c r="E37" s="85"/>
      <c r="F37" s="85"/>
      <c r="G37" s="108"/>
    </row>
    <row r="38" spans="1:7" ht="12.75">
      <c r="A38" s="135"/>
      <c r="B38" s="209" t="s">
        <v>89</v>
      </c>
      <c r="C38" s="210"/>
      <c r="D38" s="217" t="s">
        <v>297</v>
      </c>
      <c r="E38" s="218"/>
      <c r="F38" s="219"/>
      <c r="G38" s="145"/>
    </row>
    <row r="39" spans="1:7" ht="12">
      <c r="A39" s="135"/>
      <c r="B39" s="209" t="s">
        <v>91</v>
      </c>
      <c r="C39" s="210"/>
      <c r="D39" s="261" t="s">
        <v>317</v>
      </c>
      <c r="E39" s="264"/>
      <c r="F39" s="265"/>
      <c r="G39" s="103"/>
    </row>
    <row r="40" spans="1:7" ht="12.75" customHeight="1">
      <c r="A40" s="139"/>
      <c r="B40" s="209" t="s">
        <v>327</v>
      </c>
      <c r="C40" s="299"/>
      <c r="D40" s="250" t="s">
        <v>296</v>
      </c>
      <c r="E40" s="251"/>
      <c r="F40" s="252"/>
      <c r="G40" s="295" t="s">
        <v>291</v>
      </c>
    </row>
    <row r="41" spans="1:7" ht="12">
      <c r="A41" s="139"/>
      <c r="B41" s="209" t="s">
        <v>92</v>
      </c>
      <c r="C41" s="299"/>
      <c r="D41" s="253"/>
      <c r="E41" s="254"/>
      <c r="F41" s="255"/>
      <c r="G41" s="296"/>
    </row>
    <row r="42" spans="1:7" ht="12.75" customHeight="1">
      <c r="A42" s="135"/>
      <c r="B42" s="209" t="s">
        <v>93</v>
      </c>
      <c r="C42" s="210"/>
      <c r="D42" s="217" t="s">
        <v>318</v>
      </c>
      <c r="E42" s="248"/>
      <c r="F42" s="249"/>
      <c r="G42" s="103"/>
    </row>
    <row r="43" spans="1:7" ht="24.75">
      <c r="A43" s="135"/>
      <c r="B43" s="209" t="s">
        <v>94</v>
      </c>
      <c r="C43" s="210"/>
      <c r="D43" s="334">
        <v>0.22</v>
      </c>
      <c r="E43" s="335"/>
      <c r="F43" s="336"/>
      <c r="G43" s="103" t="s">
        <v>177</v>
      </c>
    </row>
    <row r="44" spans="1:7" ht="12.75">
      <c r="A44" s="135"/>
      <c r="B44" s="146" t="s">
        <v>134</v>
      </c>
      <c r="C44" s="147"/>
      <c r="D44" s="85"/>
      <c r="E44" s="85"/>
      <c r="F44" s="85"/>
      <c r="G44" s="148"/>
    </row>
    <row r="45" spans="1:7" ht="12">
      <c r="A45" s="135"/>
      <c r="B45" s="209" t="s">
        <v>89</v>
      </c>
      <c r="C45" s="210"/>
      <c r="D45" s="217" t="s">
        <v>298</v>
      </c>
      <c r="E45" s="218"/>
      <c r="F45" s="219"/>
      <c r="G45" s="149"/>
    </row>
    <row r="46" spans="1:7" ht="12">
      <c r="A46" s="135"/>
      <c r="B46" s="209" t="s">
        <v>91</v>
      </c>
      <c r="C46" s="210"/>
      <c r="D46" s="348" t="s">
        <v>135</v>
      </c>
      <c r="E46" s="349"/>
      <c r="F46" s="350"/>
      <c r="G46" s="295"/>
    </row>
    <row r="47" spans="1:7" ht="12">
      <c r="A47" s="135"/>
      <c r="B47" s="209" t="s">
        <v>327</v>
      </c>
      <c r="C47" s="299"/>
      <c r="D47" s="351"/>
      <c r="E47" s="352"/>
      <c r="F47" s="353"/>
      <c r="G47" s="320"/>
    </row>
    <row r="48" spans="1:7" ht="12">
      <c r="A48" s="135"/>
      <c r="B48" s="209" t="s">
        <v>92</v>
      </c>
      <c r="C48" s="299"/>
      <c r="D48" s="351"/>
      <c r="E48" s="352"/>
      <c r="F48" s="353"/>
      <c r="G48" s="320"/>
    </row>
    <row r="49" spans="1:7" ht="12">
      <c r="A49" s="135"/>
      <c r="B49" s="209" t="s">
        <v>93</v>
      </c>
      <c r="C49" s="210"/>
      <c r="D49" s="354"/>
      <c r="E49" s="355"/>
      <c r="F49" s="356"/>
      <c r="G49" s="296"/>
    </row>
    <row r="50" spans="1:7" ht="12.75">
      <c r="A50" s="135"/>
      <c r="B50" s="146" t="s">
        <v>18</v>
      </c>
      <c r="C50" s="147"/>
      <c r="D50" s="85"/>
      <c r="E50" s="85"/>
      <c r="F50" s="85"/>
      <c r="G50" s="148"/>
    </row>
    <row r="51" spans="1:7" ht="12">
      <c r="A51" s="135"/>
      <c r="B51" s="297" t="s">
        <v>19</v>
      </c>
      <c r="C51" s="298"/>
      <c r="D51" s="217" t="s">
        <v>183</v>
      </c>
      <c r="E51" s="248"/>
      <c r="F51" s="249"/>
      <c r="G51" s="103"/>
    </row>
    <row r="52" spans="1:7" ht="12">
      <c r="A52" s="135"/>
      <c r="B52" s="209" t="s">
        <v>88</v>
      </c>
      <c r="C52" s="214"/>
      <c r="D52" s="261" t="s">
        <v>274</v>
      </c>
      <c r="E52" s="264"/>
      <c r="F52" s="265"/>
      <c r="G52" s="103"/>
    </row>
    <row r="53" spans="1:7" ht="12">
      <c r="A53" s="135"/>
      <c r="B53" s="209" t="s">
        <v>129</v>
      </c>
      <c r="C53" s="210"/>
      <c r="D53" s="217" t="s">
        <v>301</v>
      </c>
      <c r="E53" s="248"/>
      <c r="F53" s="249"/>
      <c r="G53" s="143" t="s">
        <v>291</v>
      </c>
    </row>
    <row r="54" spans="1:7" ht="12">
      <c r="A54" s="135"/>
      <c r="B54" s="209" t="s">
        <v>89</v>
      </c>
      <c r="C54" s="210"/>
      <c r="D54" s="217" t="s">
        <v>299</v>
      </c>
      <c r="E54" s="218"/>
      <c r="F54" s="219"/>
      <c r="G54" s="103"/>
    </row>
    <row r="55" spans="1:7" ht="12.75">
      <c r="A55" s="135"/>
      <c r="B55" s="303" t="s">
        <v>20</v>
      </c>
      <c r="C55" s="305"/>
      <c r="D55" s="85"/>
      <c r="E55" s="85"/>
      <c r="F55" s="85"/>
      <c r="G55" s="108"/>
    </row>
    <row r="56" spans="1:7" ht="12">
      <c r="A56" s="135"/>
      <c r="B56" s="209" t="s">
        <v>95</v>
      </c>
      <c r="C56" s="210"/>
      <c r="D56" s="217" t="s">
        <v>275</v>
      </c>
      <c r="E56" s="218"/>
      <c r="F56" s="219"/>
      <c r="G56" s="103"/>
    </row>
    <row r="57" spans="1:7" ht="12">
      <c r="A57" s="135"/>
      <c r="B57" s="209" t="s">
        <v>96</v>
      </c>
      <c r="C57" s="210"/>
      <c r="D57" s="217" t="s">
        <v>300</v>
      </c>
      <c r="E57" s="218"/>
      <c r="F57" s="219"/>
      <c r="G57" s="103"/>
    </row>
    <row r="58" spans="1:7" ht="12">
      <c r="A58" s="135"/>
      <c r="B58" s="340" t="s">
        <v>21</v>
      </c>
      <c r="C58" s="210"/>
      <c r="D58" s="260" t="s">
        <v>137</v>
      </c>
      <c r="E58" s="248"/>
      <c r="F58" s="249"/>
      <c r="G58" s="103"/>
    </row>
    <row r="59" spans="1:7" ht="13.5" thickBot="1">
      <c r="A59" s="135"/>
      <c r="B59" s="303" t="s">
        <v>22</v>
      </c>
      <c r="C59" s="305"/>
      <c r="D59" s="85"/>
      <c r="E59" s="85"/>
      <c r="F59" s="85"/>
      <c r="G59" s="108"/>
    </row>
    <row r="60" spans="1:7" ht="76.5" thickBot="1">
      <c r="A60" s="150"/>
      <c r="B60" s="337" t="s">
        <v>143</v>
      </c>
      <c r="C60" s="338"/>
      <c r="D60" s="300" t="s">
        <v>284</v>
      </c>
      <c r="E60" s="301"/>
      <c r="F60" s="302"/>
      <c r="G60" s="151" t="s">
        <v>328</v>
      </c>
    </row>
    <row r="61" spans="1:7" ht="18" thickBot="1">
      <c r="A61" s="283" t="s">
        <v>23</v>
      </c>
      <c r="B61" s="284"/>
      <c r="C61" s="284"/>
      <c r="D61" s="152"/>
      <c r="E61" s="152"/>
      <c r="F61" s="152"/>
      <c r="G61" s="109"/>
    </row>
    <row r="62" spans="1:7" ht="12.75">
      <c r="A62" s="153"/>
      <c r="B62" s="11" t="s">
        <v>24</v>
      </c>
      <c r="C62" s="154"/>
      <c r="D62" s="84"/>
      <c r="E62" s="84"/>
      <c r="F62" s="84"/>
      <c r="G62" s="107"/>
    </row>
    <row r="63" spans="1:7" ht="12">
      <c r="A63" s="139"/>
      <c r="B63" s="209" t="s">
        <v>97</v>
      </c>
      <c r="C63" s="214"/>
      <c r="D63" s="280" t="s">
        <v>178</v>
      </c>
      <c r="E63" s="281"/>
      <c r="F63" s="282"/>
      <c r="G63" s="149"/>
    </row>
    <row r="64" spans="1:7" ht="17.25" customHeight="1">
      <c r="A64" s="139"/>
      <c r="B64" s="209" t="s">
        <v>98</v>
      </c>
      <c r="C64" s="214"/>
      <c r="D64" s="280" t="s">
        <v>184</v>
      </c>
      <c r="E64" s="281"/>
      <c r="F64" s="282"/>
      <c r="G64" s="110"/>
    </row>
    <row r="65" spans="1:7" ht="29.25" customHeight="1">
      <c r="A65" s="139"/>
      <c r="B65" s="209" t="s">
        <v>99</v>
      </c>
      <c r="C65" s="214"/>
      <c r="D65" s="261" t="s">
        <v>319</v>
      </c>
      <c r="E65" s="264"/>
      <c r="F65" s="265"/>
      <c r="G65" s="103" t="s">
        <v>176</v>
      </c>
    </row>
    <row r="66" spans="1:7" ht="12.75">
      <c r="A66" s="139"/>
      <c r="B66" s="146" t="s">
        <v>25</v>
      </c>
      <c r="C66" s="147"/>
      <c r="D66" s="85"/>
      <c r="E66" s="85"/>
      <c r="F66" s="85"/>
      <c r="G66" s="108"/>
    </row>
    <row r="67" spans="1:7" ht="12">
      <c r="A67" s="139"/>
      <c r="B67" s="209" t="s">
        <v>100</v>
      </c>
      <c r="C67" s="214"/>
      <c r="D67" s="322" t="s">
        <v>303</v>
      </c>
      <c r="E67" s="323"/>
      <c r="F67" s="324"/>
      <c r="G67" s="103"/>
    </row>
    <row r="68" spans="1:7" ht="12">
      <c r="A68" s="139"/>
      <c r="B68" s="209" t="s">
        <v>101</v>
      </c>
      <c r="C68" s="214"/>
      <c r="D68" s="330" t="s">
        <v>303</v>
      </c>
      <c r="E68" s="331"/>
      <c r="F68" s="332"/>
      <c r="G68" s="103"/>
    </row>
    <row r="69" spans="1:7" ht="12.75">
      <c r="A69" s="139"/>
      <c r="B69" s="146" t="s">
        <v>26</v>
      </c>
      <c r="C69" s="147"/>
      <c r="D69" s="85"/>
      <c r="E69" s="85"/>
      <c r="F69" s="85"/>
      <c r="G69" s="108"/>
    </row>
    <row r="70" spans="1:7" ht="12.75" customHeight="1">
      <c r="A70" s="139"/>
      <c r="B70" s="209" t="s">
        <v>100</v>
      </c>
      <c r="C70" s="215"/>
      <c r="D70" s="314" t="s">
        <v>320</v>
      </c>
      <c r="E70" s="315"/>
      <c r="F70" s="316"/>
      <c r="G70" s="285" t="s">
        <v>291</v>
      </c>
    </row>
    <row r="71" spans="1:7" ht="12.75" customHeight="1">
      <c r="A71" s="139"/>
      <c r="B71" s="209" t="s">
        <v>101</v>
      </c>
      <c r="C71" s="215"/>
      <c r="D71" s="317"/>
      <c r="E71" s="318"/>
      <c r="F71" s="319"/>
      <c r="G71" s="339"/>
    </row>
    <row r="72" spans="1:7" ht="12.75">
      <c r="A72" s="139"/>
      <c r="B72" s="146" t="s">
        <v>27</v>
      </c>
      <c r="C72" s="155"/>
      <c r="D72" s="86"/>
      <c r="E72" s="86"/>
      <c r="F72" s="86"/>
      <c r="G72" s="156"/>
    </row>
    <row r="73" spans="1:7" ht="26.25" customHeight="1">
      <c r="A73" s="139"/>
      <c r="B73" s="209" t="s">
        <v>126</v>
      </c>
      <c r="C73" s="215"/>
      <c r="D73" s="280" t="s">
        <v>231</v>
      </c>
      <c r="E73" s="281"/>
      <c r="F73" s="282"/>
      <c r="G73" s="103"/>
    </row>
    <row r="74" spans="1:7" ht="12">
      <c r="A74" s="139"/>
      <c r="B74" s="209" t="s">
        <v>127</v>
      </c>
      <c r="C74" s="215"/>
      <c r="D74" s="261" t="s">
        <v>321</v>
      </c>
      <c r="E74" s="264"/>
      <c r="F74" s="265"/>
      <c r="G74" s="157" t="s">
        <v>291</v>
      </c>
    </row>
    <row r="75" spans="1:7" ht="60.75" customHeight="1">
      <c r="A75" s="139"/>
      <c r="B75" s="209" t="s">
        <v>102</v>
      </c>
      <c r="C75" s="215"/>
      <c r="D75" s="341" t="s">
        <v>324</v>
      </c>
      <c r="E75" s="342"/>
      <c r="F75" s="343"/>
      <c r="G75" s="103" t="s">
        <v>291</v>
      </c>
    </row>
    <row r="76" spans="1:7" ht="12">
      <c r="A76" s="139"/>
      <c r="B76" s="209" t="s">
        <v>103</v>
      </c>
      <c r="C76" s="215"/>
      <c r="D76" s="261" t="s">
        <v>322</v>
      </c>
      <c r="E76" s="264"/>
      <c r="F76" s="265"/>
      <c r="G76" s="103" t="s">
        <v>291</v>
      </c>
    </row>
    <row r="77" spans="1:7" ht="12">
      <c r="A77" s="139"/>
      <c r="B77" s="209" t="s">
        <v>104</v>
      </c>
      <c r="C77" s="215"/>
      <c r="D77" s="226" t="s">
        <v>323</v>
      </c>
      <c r="E77" s="227"/>
      <c r="F77" s="228"/>
      <c r="G77" s="103" t="s">
        <v>291</v>
      </c>
    </row>
    <row r="78" spans="1:7" ht="30.75" customHeight="1">
      <c r="A78" s="139"/>
      <c r="B78" s="209" t="s">
        <v>106</v>
      </c>
      <c r="C78" s="215"/>
      <c r="D78" s="261" t="s">
        <v>301</v>
      </c>
      <c r="E78" s="264"/>
      <c r="F78" s="265"/>
      <c r="G78" s="103" t="s">
        <v>291</v>
      </c>
    </row>
    <row r="79" spans="1:7" ht="25.5" customHeight="1">
      <c r="A79" s="139"/>
      <c r="B79" s="209" t="s">
        <v>107</v>
      </c>
      <c r="C79" s="215"/>
      <c r="D79" s="322" t="s">
        <v>329</v>
      </c>
      <c r="E79" s="323"/>
      <c r="F79" s="324"/>
      <c r="G79" s="149" t="s">
        <v>291</v>
      </c>
    </row>
    <row r="80" spans="1:7" ht="12">
      <c r="A80" s="139"/>
      <c r="B80" s="209" t="s">
        <v>108</v>
      </c>
      <c r="C80" s="214"/>
      <c r="D80" s="330" t="s">
        <v>301</v>
      </c>
      <c r="E80" s="331"/>
      <c r="F80" s="332"/>
      <c r="G80" s="103" t="s">
        <v>291</v>
      </c>
    </row>
    <row r="81" spans="1:7" ht="12">
      <c r="A81" s="139"/>
      <c r="B81" s="209" t="s">
        <v>109</v>
      </c>
      <c r="C81" s="215"/>
      <c r="D81" s="330" t="s">
        <v>301</v>
      </c>
      <c r="E81" s="331"/>
      <c r="F81" s="332"/>
      <c r="G81" s="103" t="s">
        <v>291</v>
      </c>
    </row>
    <row r="82" spans="1:7" ht="12.75">
      <c r="A82" s="139"/>
      <c r="B82" s="146" t="s">
        <v>1</v>
      </c>
      <c r="C82" s="155"/>
      <c r="D82" s="86"/>
      <c r="E82" s="86"/>
      <c r="F82" s="86"/>
      <c r="G82" s="156"/>
    </row>
    <row r="83" spans="1:7" ht="12">
      <c r="A83" s="139"/>
      <c r="B83" s="231" t="s">
        <v>105</v>
      </c>
      <c r="C83" s="215"/>
      <c r="D83" s="217" t="s">
        <v>138</v>
      </c>
      <c r="E83" s="218"/>
      <c r="F83" s="219"/>
      <c r="G83" s="149"/>
    </row>
    <row r="84" spans="1:7" ht="33.75" customHeight="1">
      <c r="A84" s="139"/>
      <c r="B84" s="312" t="s">
        <v>185</v>
      </c>
      <c r="C84" s="313"/>
      <c r="D84" s="230" t="s">
        <v>305</v>
      </c>
      <c r="E84" s="218"/>
      <c r="F84" s="219"/>
      <c r="G84" s="285" t="s">
        <v>304</v>
      </c>
    </row>
    <row r="85" spans="1:7" ht="27.75" customHeight="1">
      <c r="A85" s="139"/>
      <c r="B85" s="312" t="s">
        <v>181</v>
      </c>
      <c r="C85" s="313"/>
      <c r="D85" s="217" t="s">
        <v>306</v>
      </c>
      <c r="E85" s="218"/>
      <c r="F85" s="219"/>
      <c r="G85" s="339"/>
    </row>
    <row r="86" spans="1:7" ht="12.75">
      <c r="A86" s="139"/>
      <c r="B86" s="146" t="s">
        <v>179</v>
      </c>
      <c r="C86" s="155"/>
      <c r="D86" s="86"/>
      <c r="E86" s="86"/>
      <c r="F86" s="86"/>
      <c r="G86" s="156"/>
    </row>
    <row r="87" spans="1:7" ht="12">
      <c r="A87" s="139"/>
      <c r="B87" s="231" t="s">
        <v>105</v>
      </c>
      <c r="C87" s="215"/>
      <c r="D87" s="217" t="s">
        <v>138</v>
      </c>
      <c r="E87" s="218"/>
      <c r="F87" s="219"/>
      <c r="G87" s="149"/>
    </row>
    <row r="88" spans="1:7" ht="12.75" customHeight="1">
      <c r="A88" s="139"/>
      <c r="B88" s="312" t="s">
        <v>180</v>
      </c>
      <c r="C88" s="313"/>
      <c r="D88" s="230">
        <v>0.55</v>
      </c>
      <c r="E88" s="218"/>
      <c r="F88" s="219"/>
      <c r="G88" s="149"/>
    </row>
    <row r="89" spans="1:7" ht="12">
      <c r="A89" s="139"/>
      <c r="B89" s="312" t="s">
        <v>181</v>
      </c>
      <c r="C89" s="313"/>
      <c r="D89" s="217" t="s">
        <v>253</v>
      </c>
      <c r="E89" s="218"/>
      <c r="F89" s="219"/>
      <c r="G89" s="149"/>
    </row>
    <row r="90" spans="1:7" ht="12.75">
      <c r="A90" s="139"/>
      <c r="B90" s="159" t="s">
        <v>0</v>
      </c>
      <c r="C90" s="160"/>
      <c r="D90" s="34"/>
      <c r="E90" s="34"/>
      <c r="F90" s="34"/>
      <c r="G90" s="103"/>
    </row>
    <row r="91" spans="1:8" ht="45" customHeight="1">
      <c r="A91" s="139"/>
      <c r="B91" s="231" t="s">
        <v>2</v>
      </c>
      <c r="C91" s="215"/>
      <c r="D91" s="280" t="s">
        <v>280</v>
      </c>
      <c r="E91" s="281"/>
      <c r="F91" s="282"/>
      <c r="G91" s="285"/>
      <c r="H91" s="102"/>
    </row>
    <row r="92" spans="1:7" ht="30" customHeight="1">
      <c r="A92" s="139"/>
      <c r="B92" s="209" t="s">
        <v>133</v>
      </c>
      <c r="C92" s="214"/>
      <c r="D92" s="226" t="s">
        <v>308</v>
      </c>
      <c r="E92" s="227"/>
      <c r="F92" s="228"/>
      <c r="G92" s="286"/>
    </row>
    <row r="93" spans="1:7" ht="12">
      <c r="A93" s="139"/>
      <c r="B93" s="209" t="s">
        <v>110</v>
      </c>
      <c r="C93" s="214"/>
      <c r="D93" s="217" t="s">
        <v>307</v>
      </c>
      <c r="E93" s="218"/>
      <c r="F93" s="219"/>
      <c r="G93" s="339"/>
    </row>
    <row r="94" spans="1:7" ht="12.75">
      <c r="A94" s="139"/>
      <c r="B94" s="144" t="s">
        <v>3</v>
      </c>
      <c r="C94" s="161"/>
      <c r="D94" s="34"/>
      <c r="E94" s="34"/>
      <c r="F94" s="34"/>
      <c r="G94" s="103"/>
    </row>
    <row r="95" spans="1:7" ht="12">
      <c r="A95" s="139"/>
      <c r="B95" s="231" t="s">
        <v>4</v>
      </c>
      <c r="C95" s="215"/>
      <c r="D95" s="217" t="s">
        <v>135</v>
      </c>
      <c r="E95" s="218"/>
      <c r="F95" s="219"/>
      <c r="G95" s="149"/>
    </row>
    <row r="96" spans="1:7" ht="12">
      <c r="A96" s="139"/>
      <c r="B96" s="231" t="s">
        <v>130</v>
      </c>
      <c r="C96" s="215"/>
      <c r="D96" s="217" t="s">
        <v>135</v>
      </c>
      <c r="E96" s="218"/>
      <c r="F96" s="219"/>
      <c r="G96" s="149"/>
    </row>
    <row r="97" spans="1:7" ht="12.75">
      <c r="A97" s="139"/>
      <c r="B97" s="146" t="s">
        <v>28</v>
      </c>
      <c r="C97" s="155"/>
      <c r="D97" s="86"/>
      <c r="E97" s="86"/>
      <c r="F97" s="86"/>
      <c r="G97" s="156"/>
    </row>
    <row r="98" spans="1:8" ht="42.75" customHeight="1">
      <c r="A98" s="139"/>
      <c r="B98" s="209" t="s">
        <v>111</v>
      </c>
      <c r="C98" s="266"/>
      <c r="D98" s="330" t="s">
        <v>309</v>
      </c>
      <c r="E98" s="331"/>
      <c r="F98" s="332"/>
      <c r="G98" s="103" t="s">
        <v>330</v>
      </c>
      <c r="H98" s="102"/>
    </row>
    <row r="99" spans="1:7" ht="38.25">
      <c r="A99" s="139"/>
      <c r="B99" s="209" t="s">
        <v>112</v>
      </c>
      <c r="C99" s="266"/>
      <c r="D99" s="217" t="s">
        <v>302</v>
      </c>
      <c r="E99" s="218"/>
      <c r="F99" s="219"/>
      <c r="G99" s="103" t="s">
        <v>330</v>
      </c>
    </row>
    <row r="100" spans="1:7" ht="12">
      <c r="A100" s="139"/>
      <c r="B100" s="209" t="s">
        <v>113</v>
      </c>
      <c r="C100" s="266"/>
      <c r="D100" s="330" t="s">
        <v>301</v>
      </c>
      <c r="E100" s="331"/>
      <c r="F100" s="332"/>
      <c r="G100" s="103" t="s">
        <v>291</v>
      </c>
    </row>
    <row r="101" spans="1:7" ht="38.25">
      <c r="A101" s="139"/>
      <c r="B101" s="209" t="s">
        <v>5</v>
      </c>
      <c r="C101" s="266"/>
      <c r="D101" s="217" t="s">
        <v>279</v>
      </c>
      <c r="E101" s="218"/>
      <c r="F101" s="219"/>
      <c r="G101" s="103" t="s">
        <v>330</v>
      </c>
    </row>
    <row r="102" spans="1:8" ht="12">
      <c r="A102" s="141"/>
      <c r="B102" s="209" t="s">
        <v>114</v>
      </c>
      <c r="C102" s="266"/>
      <c r="D102" s="217" t="s">
        <v>281</v>
      </c>
      <c r="E102" s="218"/>
      <c r="F102" s="219"/>
      <c r="G102" s="149"/>
      <c r="H102" s="102"/>
    </row>
    <row r="103" spans="1:7" ht="12.75" thickBot="1">
      <c r="A103" s="141"/>
      <c r="B103" s="224" t="s">
        <v>115</v>
      </c>
      <c r="C103" s="225"/>
      <c r="D103" s="300" t="s">
        <v>138</v>
      </c>
      <c r="E103" s="301"/>
      <c r="F103" s="302"/>
      <c r="G103" s="151"/>
    </row>
    <row r="104" spans="1:7" ht="18" thickBot="1">
      <c r="A104" s="276" t="s">
        <v>29</v>
      </c>
      <c r="B104" s="277"/>
      <c r="C104" s="277"/>
      <c r="D104" s="87"/>
      <c r="E104" s="87"/>
      <c r="F104" s="87"/>
      <c r="G104" s="111"/>
    </row>
    <row r="105" spans="1:7" ht="12.75">
      <c r="A105" s="162"/>
      <c r="B105" s="12" t="s">
        <v>30</v>
      </c>
      <c r="C105" s="14"/>
      <c r="D105" s="88"/>
      <c r="E105" s="88"/>
      <c r="F105" s="88"/>
      <c r="G105" s="31"/>
    </row>
    <row r="106" spans="1:7" ht="37.5" customHeight="1">
      <c r="A106" s="158"/>
      <c r="B106" s="306" t="s">
        <v>331</v>
      </c>
      <c r="C106" s="321"/>
      <c r="D106" s="344" t="s">
        <v>332</v>
      </c>
      <c r="E106" s="345"/>
      <c r="F106" s="346"/>
      <c r="G106" s="103" t="s">
        <v>291</v>
      </c>
    </row>
    <row r="107" spans="1:7" ht="12">
      <c r="A107" s="158"/>
      <c r="B107" s="209" t="s">
        <v>116</v>
      </c>
      <c r="C107" s="214"/>
      <c r="D107" s="217" t="s">
        <v>138</v>
      </c>
      <c r="E107" s="218"/>
      <c r="F107" s="219"/>
      <c r="G107" s="103"/>
    </row>
    <row r="108" spans="1:7" ht="12">
      <c r="A108" s="158"/>
      <c r="B108" s="209" t="s">
        <v>117</v>
      </c>
      <c r="C108" s="214"/>
      <c r="D108" s="261" t="s">
        <v>301</v>
      </c>
      <c r="E108" s="264"/>
      <c r="F108" s="265"/>
      <c r="G108" s="103" t="s">
        <v>291</v>
      </c>
    </row>
    <row r="109" spans="1:7" ht="12">
      <c r="A109" s="163"/>
      <c r="B109" s="209" t="s">
        <v>118</v>
      </c>
      <c r="C109" s="214"/>
      <c r="D109" s="261" t="s">
        <v>301</v>
      </c>
      <c r="E109" s="264"/>
      <c r="F109" s="265"/>
      <c r="G109" s="103" t="s">
        <v>291</v>
      </c>
    </row>
    <row r="110" spans="1:7" ht="12.75">
      <c r="A110" s="163"/>
      <c r="B110" s="13" t="s">
        <v>119</v>
      </c>
      <c r="C110" s="15"/>
      <c r="D110" s="86"/>
      <c r="E110" s="86"/>
      <c r="F110" s="86"/>
      <c r="G110" s="32"/>
    </row>
    <row r="111" spans="1:7" ht="12">
      <c r="A111" s="158"/>
      <c r="B111" s="231" t="s">
        <v>331</v>
      </c>
      <c r="C111" s="215"/>
      <c r="D111" s="221" t="s">
        <v>182</v>
      </c>
      <c r="E111" s="222"/>
      <c r="F111" s="223"/>
      <c r="G111" s="103"/>
    </row>
    <row r="112" spans="1:7" ht="12">
      <c r="A112" s="163"/>
      <c r="B112" s="231" t="s">
        <v>116</v>
      </c>
      <c r="C112" s="357"/>
      <c r="D112" s="217" t="s">
        <v>138</v>
      </c>
      <c r="E112" s="218"/>
      <c r="F112" s="219"/>
      <c r="G112" s="164"/>
    </row>
    <row r="113" spans="1:7" ht="12.75">
      <c r="A113" s="163"/>
      <c r="B113" s="146" t="s">
        <v>32</v>
      </c>
      <c r="C113" s="15"/>
      <c r="D113" s="86"/>
      <c r="E113" s="86"/>
      <c r="F113" s="86"/>
      <c r="G113" s="32"/>
    </row>
    <row r="114" spans="1:7" ht="12">
      <c r="A114" s="158"/>
      <c r="B114" s="209" t="s">
        <v>120</v>
      </c>
      <c r="C114" s="215"/>
      <c r="D114" s="226" t="s">
        <v>277</v>
      </c>
      <c r="E114" s="227"/>
      <c r="F114" s="228"/>
      <c r="G114" s="103"/>
    </row>
    <row r="115" spans="1:7" ht="12.75" thickBot="1">
      <c r="A115" s="165"/>
      <c r="B115" s="224" t="s">
        <v>116</v>
      </c>
      <c r="C115" s="225"/>
      <c r="D115" s="361" t="s">
        <v>138</v>
      </c>
      <c r="E115" s="362"/>
      <c r="F115" s="363"/>
      <c r="G115" s="166"/>
    </row>
    <row r="116" spans="1:7" ht="18" thickBot="1">
      <c r="A116" s="276" t="s">
        <v>128</v>
      </c>
      <c r="B116" s="277"/>
      <c r="C116" s="277"/>
      <c r="D116" s="87"/>
      <c r="E116" s="87"/>
      <c r="F116" s="87"/>
      <c r="G116" s="111"/>
    </row>
    <row r="117" spans="1:7" ht="12.75">
      <c r="A117" s="162"/>
      <c r="B117" s="12" t="s">
        <v>6</v>
      </c>
      <c r="C117" s="167"/>
      <c r="D117" s="84"/>
      <c r="E117" s="84"/>
      <c r="F117" s="84"/>
      <c r="G117" s="107"/>
    </row>
    <row r="118" spans="1:7" ht="12.75" customHeight="1">
      <c r="A118" s="168"/>
      <c r="B118" s="328" t="s">
        <v>239</v>
      </c>
      <c r="C118" s="333"/>
      <c r="D118" s="169"/>
      <c r="E118" s="34">
        <v>6</v>
      </c>
      <c r="F118" s="169"/>
      <c r="G118" s="285" t="s">
        <v>246</v>
      </c>
    </row>
    <row r="119" spans="1:7" ht="12">
      <c r="A119" s="168"/>
      <c r="B119" s="328" t="s">
        <v>240</v>
      </c>
      <c r="C119" s="333"/>
      <c r="D119" s="169"/>
      <c r="E119" s="34" t="s">
        <v>325</v>
      </c>
      <c r="F119" s="169"/>
      <c r="G119" s="286"/>
    </row>
    <row r="120" spans="1:7" ht="12">
      <c r="A120" s="168"/>
      <c r="B120" s="328" t="s">
        <v>241</v>
      </c>
      <c r="C120" s="333"/>
      <c r="D120" s="169"/>
      <c r="E120" s="34">
        <v>20370</v>
      </c>
      <c r="F120" s="169"/>
      <c r="G120" s="286"/>
    </row>
    <row r="121" spans="1:7" ht="12">
      <c r="A121" s="168"/>
      <c r="B121" s="328" t="s">
        <v>242</v>
      </c>
      <c r="C121" s="333"/>
      <c r="D121" s="169"/>
      <c r="E121" s="34" t="s">
        <v>245</v>
      </c>
      <c r="F121" s="169"/>
      <c r="G121" s="339"/>
    </row>
    <row r="122" spans="1:7" ht="44.25" customHeight="1">
      <c r="A122" s="163"/>
      <c r="B122" s="328" t="s">
        <v>243</v>
      </c>
      <c r="C122" s="333"/>
      <c r="D122" s="36"/>
      <c r="E122" s="34">
        <v>161.9</v>
      </c>
      <c r="F122" s="37"/>
      <c r="G122" s="103" t="s">
        <v>278</v>
      </c>
    </row>
    <row r="123" spans="1:7" ht="44.25" customHeight="1" thickBot="1">
      <c r="A123" s="163"/>
      <c r="B123" s="328" t="s">
        <v>244</v>
      </c>
      <c r="C123" s="333"/>
      <c r="D123" s="38"/>
      <c r="E123" s="33" t="s">
        <v>333</v>
      </c>
      <c r="F123" s="39"/>
      <c r="G123" s="103" t="s">
        <v>247</v>
      </c>
    </row>
    <row r="124" spans="1:7" ht="12.75">
      <c r="A124" s="163"/>
      <c r="B124" s="13" t="s">
        <v>7</v>
      </c>
      <c r="C124" s="147"/>
      <c r="D124" s="90"/>
      <c r="E124" s="90"/>
      <c r="F124" s="90"/>
      <c r="G124" s="108"/>
    </row>
    <row r="125" spans="1:7" ht="12">
      <c r="A125" s="170"/>
      <c r="B125" s="328" t="s">
        <v>226</v>
      </c>
      <c r="C125" s="329"/>
      <c r="D125" s="330" t="s">
        <v>310</v>
      </c>
      <c r="E125" s="331"/>
      <c r="F125" s="332"/>
      <c r="G125" s="103" t="s">
        <v>291</v>
      </c>
    </row>
    <row r="126" spans="1:7" ht="12.75" thickBot="1">
      <c r="A126" s="165"/>
      <c r="B126" s="359" t="s">
        <v>116</v>
      </c>
      <c r="C126" s="360"/>
      <c r="D126" s="361" t="s">
        <v>334</v>
      </c>
      <c r="E126" s="362"/>
      <c r="F126" s="363"/>
      <c r="G126" s="171" t="s">
        <v>291</v>
      </c>
    </row>
    <row r="127" spans="1:7" ht="18">
      <c r="A127" s="229" t="s">
        <v>121</v>
      </c>
      <c r="B127" s="229"/>
      <c r="C127" s="229"/>
      <c r="D127" s="172"/>
      <c r="E127" s="172"/>
      <c r="F127" s="172"/>
      <c r="G127" s="173"/>
    </row>
    <row r="128" spans="1:8" ht="33" customHeight="1">
      <c r="A128" s="132"/>
      <c r="B128" s="347" t="s">
        <v>340</v>
      </c>
      <c r="C128" s="347"/>
      <c r="D128" s="347"/>
      <c r="E128" s="347"/>
      <c r="F128" s="347"/>
      <c r="H128" s="1"/>
    </row>
    <row r="129" spans="1:8" ht="33" customHeight="1">
      <c r="A129" s="132"/>
      <c r="B129" s="364" t="s">
        <v>122</v>
      </c>
      <c r="C129" s="279"/>
      <c r="D129" s="279"/>
      <c r="E129" s="279"/>
      <c r="F129" s="279"/>
      <c r="H129" s="1"/>
    </row>
    <row r="130" spans="1:8" ht="33" customHeight="1">
      <c r="A130" s="132"/>
      <c r="B130" s="347" t="s">
        <v>136</v>
      </c>
      <c r="C130" s="347"/>
      <c r="D130" s="347"/>
      <c r="E130" s="347"/>
      <c r="F130" s="347"/>
      <c r="H130" s="1"/>
    </row>
    <row r="131" spans="1:8" ht="33" customHeight="1">
      <c r="A131" s="132"/>
      <c r="B131" s="220" t="s">
        <v>132</v>
      </c>
      <c r="C131" s="220"/>
      <c r="D131" s="220"/>
      <c r="E131" s="220"/>
      <c r="F131" s="220"/>
      <c r="H131" s="1"/>
    </row>
    <row r="132" spans="1:8" ht="33" customHeight="1">
      <c r="A132" s="132"/>
      <c r="B132" s="220" t="s">
        <v>131</v>
      </c>
      <c r="C132" s="220"/>
      <c r="D132" s="220"/>
      <c r="E132" s="220"/>
      <c r="F132" s="220"/>
      <c r="G132" s="5"/>
      <c r="H132" s="1"/>
    </row>
    <row r="133" spans="1:8" ht="33" customHeight="1">
      <c r="A133" s="132"/>
      <c r="B133" s="278" t="s">
        <v>140</v>
      </c>
      <c r="C133" s="279"/>
      <c r="D133" s="279"/>
      <c r="E133" s="279"/>
      <c r="F133" s="279"/>
      <c r="G133" s="5"/>
      <c r="H133" s="1"/>
    </row>
    <row r="134" spans="1:8" ht="33" customHeight="1">
      <c r="A134" s="132"/>
      <c r="B134" s="278" t="s">
        <v>141</v>
      </c>
      <c r="C134" s="279"/>
      <c r="D134" s="279"/>
      <c r="E134" s="279"/>
      <c r="F134" s="279"/>
      <c r="H134" s="1"/>
    </row>
    <row r="135" spans="1:8" ht="33" customHeight="1">
      <c r="A135" s="132"/>
      <c r="B135" s="278" t="s">
        <v>144</v>
      </c>
      <c r="C135" s="279"/>
      <c r="D135" s="279"/>
      <c r="E135" s="279"/>
      <c r="F135" s="279"/>
      <c r="H135" s="1"/>
    </row>
    <row r="136" spans="1:8" ht="42" customHeight="1">
      <c r="A136" s="132"/>
      <c r="B136" s="358" t="s">
        <v>311</v>
      </c>
      <c r="C136" s="358"/>
      <c r="D136" s="358"/>
      <c r="E136" s="358"/>
      <c r="F136" s="358"/>
      <c r="H136" s="1"/>
    </row>
  </sheetData>
  <sheetProtection/>
  <mergeCells count="207">
    <mergeCell ref="B128:F128"/>
    <mergeCell ref="B126:C126"/>
    <mergeCell ref="D115:F115"/>
    <mergeCell ref="B129:F129"/>
    <mergeCell ref="D125:F125"/>
    <mergeCell ref="B123:C123"/>
    <mergeCell ref="D126:F126"/>
    <mergeCell ref="B121:C121"/>
    <mergeCell ref="B115:C115"/>
    <mergeCell ref="A116:C116"/>
    <mergeCell ref="B136:F136"/>
    <mergeCell ref="D74:F74"/>
    <mergeCell ref="B93:C93"/>
    <mergeCell ref="B85:C85"/>
    <mergeCell ref="B80:C80"/>
    <mergeCell ref="B77:C77"/>
    <mergeCell ref="B76:C76"/>
    <mergeCell ref="D83:F83"/>
    <mergeCell ref="B78:C78"/>
    <mergeCell ref="D81:F81"/>
    <mergeCell ref="B118:C118"/>
    <mergeCell ref="D38:F38"/>
    <mergeCell ref="D46:F49"/>
    <mergeCell ref="B63:C63"/>
    <mergeCell ref="D54:F54"/>
    <mergeCell ref="D52:F52"/>
    <mergeCell ref="D51:F51"/>
    <mergeCell ref="B112:C112"/>
    <mergeCell ref="B135:F135"/>
    <mergeCell ref="G91:G93"/>
    <mergeCell ref="B87:C87"/>
    <mergeCell ref="D87:F87"/>
    <mergeCell ref="B114:C114"/>
    <mergeCell ref="B102:C102"/>
    <mergeCell ref="B111:C111"/>
    <mergeCell ref="B131:F131"/>
    <mergeCell ref="B122:C122"/>
    <mergeCell ref="B130:F130"/>
    <mergeCell ref="D106:F106"/>
    <mergeCell ref="D109:F109"/>
    <mergeCell ref="D108:F108"/>
    <mergeCell ref="D92:F92"/>
    <mergeCell ref="D91:F91"/>
    <mergeCell ref="D95:F95"/>
    <mergeCell ref="B41:C41"/>
    <mergeCell ref="D63:F63"/>
    <mergeCell ref="B58:C58"/>
    <mergeCell ref="D75:F75"/>
    <mergeCell ref="D65:F65"/>
    <mergeCell ref="G70:G71"/>
    <mergeCell ref="B52:C52"/>
    <mergeCell ref="D60:F60"/>
    <mergeCell ref="D67:F67"/>
    <mergeCell ref="D64:F64"/>
    <mergeCell ref="B60:C60"/>
    <mergeCell ref="G118:G121"/>
    <mergeCell ref="B96:C96"/>
    <mergeCell ref="B79:C79"/>
    <mergeCell ref="B75:C75"/>
    <mergeCell ref="G84:G85"/>
    <mergeCell ref="D35:F35"/>
    <mergeCell ref="D34:F34"/>
    <mergeCell ref="D14:F14"/>
    <mergeCell ref="D56:F56"/>
    <mergeCell ref="B40:C40"/>
    <mergeCell ref="D39:F39"/>
    <mergeCell ref="B49:C49"/>
    <mergeCell ref="B54:C54"/>
    <mergeCell ref="B56:C56"/>
    <mergeCell ref="D43:F43"/>
    <mergeCell ref="D103:F103"/>
    <mergeCell ref="D99:F99"/>
    <mergeCell ref="A104:C104"/>
    <mergeCell ref="B95:C95"/>
    <mergeCell ref="B73:C73"/>
    <mergeCell ref="D102:F102"/>
    <mergeCell ref="B81:C81"/>
    <mergeCell ref="D98:F98"/>
    <mergeCell ref="D80:F80"/>
    <mergeCell ref="D78:F78"/>
    <mergeCell ref="D9:F9"/>
    <mergeCell ref="D30:F30"/>
    <mergeCell ref="D31:F31"/>
    <mergeCell ref="D15:F15"/>
    <mergeCell ref="D10:F10"/>
    <mergeCell ref="B125:C125"/>
    <mergeCell ref="B100:C100"/>
    <mergeCell ref="D100:F100"/>
    <mergeCell ref="B119:C119"/>
    <mergeCell ref="B120:C120"/>
    <mergeCell ref="B109:C109"/>
    <mergeCell ref="B88:C88"/>
    <mergeCell ref="B89:C89"/>
    <mergeCell ref="B91:C91"/>
    <mergeCell ref="B107:C107"/>
    <mergeCell ref="B108:C108"/>
    <mergeCell ref="B99:C99"/>
    <mergeCell ref="B106:C106"/>
    <mergeCell ref="B101:C101"/>
    <mergeCell ref="B98:C98"/>
    <mergeCell ref="G46:G49"/>
    <mergeCell ref="D96:F96"/>
    <mergeCell ref="D89:F89"/>
    <mergeCell ref="D93:F93"/>
    <mergeCell ref="D84:F84"/>
    <mergeCell ref="B65:C65"/>
    <mergeCell ref="B68:C68"/>
    <mergeCell ref="B59:C59"/>
    <mergeCell ref="D58:F58"/>
    <mergeCell ref="D85:F85"/>
    <mergeCell ref="B84:C84"/>
    <mergeCell ref="B55:C55"/>
    <mergeCell ref="B64:C64"/>
    <mergeCell ref="D70:F71"/>
    <mergeCell ref="B67:C67"/>
    <mergeCell ref="B47:C47"/>
    <mergeCell ref="D79:F79"/>
    <mergeCell ref="D68:F68"/>
    <mergeCell ref="B70:C70"/>
    <mergeCell ref="B57:C57"/>
    <mergeCell ref="D24:F24"/>
    <mergeCell ref="B46:C46"/>
    <mergeCell ref="B36:C36"/>
    <mergeCell ref="B27:C27"/>
    <mergeCell ref="B42:C42"/>
    <mergeCell ref="B43:C43"/>
    <mergeCell ref="B39:C39"/>
    <mergeCell ref="B24:C24"/>
    <mergeCell ref="B38:C38"/>
    <mergeCell ref="B33:C33"/>
    <mergeCell ref="D36:F36"/>
    <mergeCell ref="D25:F25"/>
    <mergeCell ref="D28:F28"/>
    <mergeCell ref="B17:C17"/>
    <mergeCell ref="B37:C37"/>
    <mergeCell ref="B20:C20"/>
    <mergeCell ref="B32:C32"/>
    <mergeCell ref="B31:C31"/>
    <mergeCell ref="D22:F22"/>
    <mergeCell ref="D23:F23"/>
    <mergeCell ref="D112:F112"/>
    <mergeCell ref="A61:C61"/>
    <mergeCell ref="G18:G25"/>
    <mergeCell ref="B21:C22"/>
    <mergeCell ref="D29:F29"/>
    <mergeCell ref="G40:G41"/>
    <mergeCell ref="B51:C51"/>
    <mergeCell ref="B48:C48"/>
    <mergeCell ref="B53:C53"/>
    <mergeCell ref="D53:F53"/>
    <mergeCell ref="D11:F11"/>
    <mergeCell ref="A12:C12"/>
    <mergeCell ref="D57:F57"/>
    <mergeCell ref="D76:F76"/>
    <mergeCell ref="D77:F77"/>
    <mergeCell ref="B134:F134"/>
    <mergeCell ref="B133:F133"/>
    <mergeCell ref="D101:F101"/>
    <mergeCell ref="B74:C74"/>
    <mergeCell ref="D73:F73"/>
    <mergeCell ref="D16:F16"/>
    <mergeCell ref="D45:F45"/>
    <mergeCell ref="B10:C10"/>
    <mergeCell ref="A26:C26"/>
    <mergeCell ref="D33:F33"/>
    <mergeCell ref="B23:C23"/>
    <mergeCell ref="B25:C25"/>
    <mergeCell ref="B30:C30"/>
    <mergeCell ref="B29:C29"/>
    <mergeCell ref="B11:C11"/>
    <mergeCell ref="D42:F42"/>
    <mergeCell ref="D40:F41"/>
    <mergeCell ref="B8:C8"/>
    <mergeCell ref="B9:C9"/>
    <mergeCell ref="B45:C45"/>
    <mergeCell ref="D18:F18"/>
    <mergeCell ref="D20:F20"/>
    <mergeCell ref="D21:F21"/>
    <mergeCell ref="B16:C16"/>
    <mergeCell ref="B15:C15"/>
    <mergeCell ref="A3:A5"/>
    <mergeCell ref="B3:C5"/>
    <mergeCell ref="D3:F5"/>
    <mergeCell ref="G3:G5"/>
    <mergeCell ref="A6:C6"/>
    <mergeCell ref="B7:C7"/>
    <mergeCell ref="D7:F7"/>
    <mergeCell ref="B132:F132"/>
    <mergeCell ref="D111:F111"/>
    <mergeCell ref="B71:C71"/>
    <mergeCell ref="B103:C103"/>
    <mergeCell ref="D114:F114"/>
    <mergeCell ref="A127:C127"/>
    <mergeCell ref="D88:F88"/>
    <mergeCell ref="D107:F107"/>
    <mergeCell ref="B83:C83"/>
    <mergeCell ref="B92:C92"/>
    <mergeCell ref="B13:C13"/>
    <mergeCell ref="D13:F13"/>
    <mergeCell ref="B35:C35"/>
    <mergeCell ref="D17:F17"/>
    <mergeCell ref="B28:C28"/>
    <mergeCell ref="B34:C34"/>
    <mergeCell ref="B14:C14"/>
    <mergeCell ref="B18:C18"/>
    <mergeCell ref="D19:F19"/>
    <mergeCell ref="B19:C19"/>
  </mergeCells>
  <printOptions/>
  <pageMargins left="0.9" right="0.75" top="0.68" bottom="0.73" header="0.49" footer="0.59"/>
  <pageSetup fitToHeight="6" fitToWidth="1" horizontalDpi="600" verticalDpi="600" orientation="landscape" scale="44" r:id="rId2"/>
  <drawing r:id="rId1"/>
</worksheet>
</file>

<file path=xl/worksheets/sheet2.xml><?xml version="1.0" encoding="utf-8"?>
<worksheet xmlns="http://schemas.openxmlformats.org/spreadsheetml/2006/main" xmlns:r="http://schemas.openxmlformats.org/officeDocument/2006/relationships">
  <dimension ref="A1:M28"/>
  <sheetViews>
    <sheetView zoomScalePageLayoutView="0" workbookViewId="0" topLeftCell="A1">
      <selection activeCell="A28" sqref="A3:K28"/>
    </sheetView>
  </sheetViews>
  <sheetFormatPr defaultColWidth="9.33203125" defaultRowHeight="10.5"/>
  <cols>
    <col min="1" max="1" width="31.16015625" style="19" customWidth="1"/>
    <col min="2" max="2" width="13.16015625" style="20" customWidth="1"/>
    <col min="3" max="3" width="13.83203125" style="20" customWidth="1"/>
    <col min="4" max="4" width="13.16015625" style="20" customWidth="1"/>
    <col min="5" max="5" width="11.83203125" style="20" customWidth="1"/>
    <col min="6" max="6" width="12.5" style="20" customWidth="1"/>
    <col min="7" max="7" width="11.16015625" style="20" customWidth="1"/>
    <col min="8" max="8" width="14.83203125" style="20" customWidth="1"/>
    <col min="9" max="9" width="14.33203125" style="20" customWidth="1"/>
    <col min="10" max="10" width="12" style="20" customWidth="1"/>
    <col min="11" max="11" width="12.16015625" style="20" customWidth="1"/>
    <col min="12" max="12" width="9.33203125" style="29" customWidth="1"/>
    <col min="13" max="13" width="11.66015625" style="20" bestFit="1" customWidth="1"/>
    <col min="14" max="16384" width="9.33203125" style="20" customWidth="1"/>
  </cols>
  <sheetData>
    <row r="1" spans="1:11" ht="15">
      <c r="A1" s="40" t="s">
        <v>254</v>
      </c>
      <c r="B1" s="41"/>
      <c r="C1" s="42"/>
      <c r="D1" s="42"/>
      <c r="E1" s="42"/>
      <c r="F1" s="42"/>
      <c r="G1" s="42"/>
      <c r="H1" s="42"/>
      <c r="I1" s="42"/>
      <c r="J1" s="43"/>
      <c r="K1" s="44"/>
    </row>
    <row r="2" spans="1:11" ht="15">
      <c r="A2" s="40"/>
      <c r="B2" s="41"/>
      <c r="C2" s="42"/>
      <c r="D2" s="42"/>
      <c r="E2" s="42"/>
      <c r="F2" s="42"/>
      <c r="G2" s="42"/>
      <c r="H2" s="42"/>
      <c r="I2" s="42"/>
      <c r="J2" s="43"/>
      <c r="K2" s="44"/>
    </row>
    <row r="3" spans="1:11" ht="44.25" customHeight="1">
      <c r="A3" s="176" t="s">
        <v>208</v>
      </c>
      <c r="B3" s="45" t="s">
        <v>255</v>
      </c>
      <c r="C3" s="177" t="s">
        <v>256</v>
      </c>
      <c r="D3" s="177" t="s">
        <v>257</v>
      </c>
      <c r="E3" s="176" t="s">
        <v>152</v>
      </c>
      <c r="F3" s="177" t="s">
        <v>258</v>
      </c>
      <c r="G3" s="177" t="s">
        <v>259</v>
      </c>
      <c r="H3" s="178" t="s">
        <v>335</v>
      </c>
      <c r="I3" s="177" t="s">
        <v>260</v>
      </c>
      <c r="J3" s="177" t="s">
        <v>261</v>
      </c>
      <c r="K3" s="178" t="s">
        <v>262</v>
      </c>
    </row>
    <row r="4" spans="1:11" ht="12.75">
      <c r="A4" s="179" t="s">
        <v>153</v>
      </c>
      <c r="B4" s="180">
        <v>21299.820368799985</v>
      </c>
      <c r="C4" s="181" t="s">
        <v>263</v>
      </c>
      <c r="D4" s="182">
        <v>170441.5184470985</v>
      </c>
      <c r="E4" s="181">
        <v>1</v>
      </c>
      <c r="F4" s="180">
        <v>0</v>
      </c>
      <c r="G4" s="180">
        <v>0</v>
      </c>
      <c r="H4" s="183">
        <v>0.9996427402359161</v>
      </c>
      <c r="I4" s="182">
        <v>400.092136822413</v>
      </c>
      <c r="J4" s="184">
        <v>106.49910184399992</v>
      </c>
      <c r="K4" s="183">
        <v>0.4998213701179581</v>
      </c>
    </row>
    <row r="5" spans="1:11" ht="12.75">
      <c r="A5" s="179" t="s">
        <v>154</v>
      </c>
      <c r="B5" s="180">
        <v>721.9311169405229</v>
      </c>
      <c r="C5" s="181" t="s">
        <v>263</v>
      </c>
      <c r="D5" s="182">
        <v>9385.140910635628</v>
      </c>
      <c r="E5" s="181">
        <v>1</v>
      </c>
      <c r="F5" s="180">
        <v>740.983123455876</v>
      </c>
      <c r="G5" s="180">
        <v>250.79759989137</v>
      </c>
      <c r="H5" s="183">
        <v>1.4994641103538742</v>
      </c>
      <c r="I5" s="182">
        <v>124.96824612612899</v>
      </c>
      <c r="J5" s="184">
        <v>10.828966754107842</v>
      </c>
      <c r="K5" s="183">
        <v>0.9996427402359161</v>
      </c>
    </row>
    <row r="6" spans="1:11" ht="12.75">
      <c r="A6" s="179" t="s">
        <v>155</v>
      </c>
      <c r="B6" s="180">
        <v>836.0278791228629</v>
      </c>
      <c r="C6" s="181" t="s">
        <v>263</v>
      </c>
      <c r="D6" s="182">
        <v>10868.343492840235</v>
      </c>
      <c r="E6" s="181">
        <v>1</v>
      </c>
      <c r="F6" s="180">
        <v>285.995374640073</v>
      </c>
      <c r="G6" s="180">
        <v>0</v>
      </c>
      <c r="H6" s="183">
        <v>1.4994641103538742</v>
      </c>
      <c r="I6" s="182">
        <v>124.96824612612899</v>
      </c>
      <c r="J6" s="184">
        <v>12.540418186842944</v>
      </c>
      <c r="K6" s="183">
        <v>0.9996427402359161</v>
      </c>
    </row>
    <row r="7" spans="1:11" ht="12.75">
      <c r="A7" s="179" t="s">
        <v>156</v>
      </c>
      <c r="B7" s="180">
        <v>1767.853983096936</v>
      </c>
      <c r="C7" s="181" t="s">
        <v>263</v>
      </c>
      <c r="D7" s="182">
        <v>22982.57715473234</v>
      </c>
      <c r="E7" s="181">
        <v>1</v>
      </c>
      <c r="F7" s="180">
        <v>675.96949670292</v>
      </c>
      <c r="G7" s="180">
        <v>0</v>
      </c>
      <c r="H7" s="183">
        <v>1.4994641103538742</v>
      </c>
      <c r="I7" s="182">
        <v>0</v>
      </c>
      <c r="J7" s="184">
        <v>0</v>
      </c>
      <c r="K7" s="183">
        <v>0.4998213701179581</v>
      </c>
    </row>
    <row r="8" spans="1:11" ht="12.75">
      <c r="A8" s="179" t="s">
        <v>157</v>
      </c>
      <c r="B8" s="180">
        <v>1019.981998528164</v>
      </c>
      <c r="C8" s="181" t="s">
        <v>263</v>
      </c>
      <c r="D8" s="182">
        <v>13259.477941437233</v>
      </c>
      <c r="E8" s="181">
        <v>1</v>
      </c>
      <c r="F8" s="180">
        <v>389.97412206284696</v>
      </c>
      <c r="G8" s="180">
        <v>0</v>
      </c>
      <c r="H8" s="183">
        <v>0.8993068518107498</v>
      </c>
      <c r="I8" s="182">
        <v>500.62645368873893</v>
      </c>
      <c r="J8" s="184">
        <v>0</v>
      </c>
      <c r="K8" s="183">
        <v>0.24991068505897904</v>
      </c>
    </row>
    <row r="9" spans="1:11" ht="12.75">
      <c r="A9" s="179" t="s">
        <v>158</v>
      </c>
      <c r="B9" s="180">
        <v>840.010501953756</v>
      </c>
      <c r="C9" s="181" t="s">
        <v>263</v>
      </c>
      <c r="D9" s="182">
        <v>10919.902439745443</v>
      </c>
      <c r="E9" s="181">
        <v>1</v>
      </c>
      <c r="F9" s="180">
        <v>922.999750673175</v>
      </c>
      <c r="G9" s="180">
        <v>0</v>
      </c>
      <c r="H9" s="183">
        <v>0.6001572585431244</v>
      </c>
      <c r="I9" s="182">
        <v>249.72121534247998</v>
      </c>
      <c r="J9" s="184">
        <v>8.40010501953756</v>
      </c>
      <c r="K9" s="183">
        <v>55.53</v>
      </c>
    </row>
    <row r="10" spans="1:11" ht="12.75">
      <c r="A10" s="179" t="s">
        <v>159</v>
      </c>
      <c r="B10" s="180">
        <v>2032.859859033654</v>
      </c>
      <c r="C10" s="181" t="s">
        <v>263</v>
      </c>
      <c r="D10" s="182">
        <v>26427.491723638515</v>
      </c>
      <c r="E10" s="181">
        <v>1</v>
      </c>
      <c r="F10" s="180">
        <v>1637.9343680459128</v>
      </c>
      <c r="G10" s="180">
        <v>706.3235409816181</v>
      </c>
      <c r="H10" s="183">
        <v>1.2997213695074783</v>
      </c>
      <c r="I10" s="182">
        <v>14.961745229570997</v>
      </c>
      <c r="J10" s="184">
        <v>142.30019013235577</v>
      </c>
      <c r="K10" s="183">
        <v>0.4998213701179581</v>
      </c>
    </row>
    <row r="11" spans="1:11" ht="12.75">
      <c r="A11" s="179" t="s">
        <v>160</v>
      </c>
      <c r="B11" s="180">
        <v>14081.155030124091</v>
      </c>
      <c r="C11" s="181" t="s">
        <v>263</v>
      </c>
      <c r="D11" s="182">
        <v>183054.037547917</v>
      </c>
      <c r="E11" s="181">
        <v>1</v>
      </c>
      <c r="F11" s="180">
        <v>4680.012380118831</v>
      </c>
      <c r="G11" s="180">
        <v>917.5101894738359</v>
      </c>
      <c r="H11" s="183">
        <v>1.0999786286610824</v>
      </c>
      <c r="I11" s="182">
        <v>33.36792101559</v>
      </c>
      <c r="J11" s="184">
        <v>422.4346509037227</v>
      </c>
      <c r="K11" s="183">
        <v>0.7497320551769371</v>
      </c>
    </row>
    <row r="12" spans="1:11" ht="12.75">
      <c r="A12" s="179" t="s">
        <v>161</v>
      </c>
      <c r="B12" s="180">
        <v>420.005250976878</v>
      </c>
      <c r="C12" s="181" t="s">
        <v>263</v>
      </c>
      <c r="D12" s="182">
        <v>4200.288455414666</v>
      </c>
      <c r="E12" s="181">
        <v>4</v>
      </c>
      <c r="F12" s="180">
        <v>430.015627281555</v>
      </c>
      <c r="G12" s="180">
        <v>141.86748354370198</v>
      </c>
      <c r="H12" s="183">
        <v>1.0999786286610824</v>
      </c>
      <c r="I12" s="182">
        <v>279.967621166289</v>
      </c>
      <c r="J12" s="184">
        <v>1.5</v>
      </c>
      <c r="K12" s="183">
        <v>0.6270993026572894</v>
      </c>
    </row>
    <row r="13" spans="1:11" ht="12.75">
      <c r="A13" s="179" t="s">
        <v>162</v>
      </c>
      <c r="B13" s="180">
        <v>420.005250976878</v>
      </c>
      <c r="C13" s="181" t="s">
        <v>263</v>
      </c>
      <c r="D13" s="182">
        <v>4199.935311942712</v>
      </c>
      <c r="E13" s="181">
        <v>4</v>
      </c>
      <c r="F13" s="180">
        <v>430.015627281555</v>
      </c>
      <c r="G13" s="180">
        <v>141.86748354370198</v>
      </c>
      <c r="H13" s="183">
        <v>1.0999786286610824</v>
      </c>
      <c r="I13" s="182">
        <v>279.967621166289</v>
      </c>
      <c r="J13" s="184">
        <v>1.5</v>
      </c>
      <c r="K13" s="183">
        <v>0.6270993026572894</v>
      </c>
    </row>
    <row r="14" spans="1:11" ht="12.75">
      <c r="A14" s="179" t="s">
        <v>163</v>
      </c>
      <c r="B14" s="180">
        <v>263.92949138782797</v>
      </c>
      <c r="C14" s="181" t="s">
        <v>263</v>
      </c>
      <c r="D14" s="182">
        <v>2639.747452852247</v>
      </c>
      <c r="E14" s="181">
        <v>76</v>
      </c>
      <c r="F14" s="180">
        <v>120.016877201235</v>
      </c>
      <c r="G14" s="180">
        <v>39.610951399152</v>
      </c>
      <c r="H14" s="183">
        <v>1.0999786286610824</v>
      </c>
      <c r="I14" s="182">
        <v>175.988873743515</v>
      </c>
      <c r="J14" s="184">
        <v>1.5</v>
      </c>
      <c r="K14" s="183">
        <v>0.9773458761414348</v>
      </c>
    </row>
    <row r="15" spans="1:11" ht="12.75">
      <c r="A15" s="179" t="s">
        <v>164</v>
      </c>
      <c r="B15" s="180">
        <v>264.037129842717</v>
      </c>
      <c r="C15" s="181" t="s">
        <v>263</v>
      </c>
      <c r="D15" s="182">
        <v>2640.453739796154</v>
      </c>
      <c r="E15" s="181">
        <v>76</v>
      </c>
      <c r="F15" s="180">
        <v>120.016877201235</v>
      </c>
      <c r="G15" s="180">
        <v>39.610951399152</v>
      </c>
      <c r="H15" s="183">
        <v>1.0999786286610824</v>
      </c>
      <c r="I15" s="182">
        <v>175.988873743515</v>
      </c>
      <c r="J15" s="184">
        <v>1.5</v>
      </c>
      <c r="K15" s="183">
        <v>0.9773458761414348</v>
      </c>
    </row>
    <row r="16" spans="1:11" ht="12.75">
      <c r="A16" s="179" t="s">
        <v>165</v>
      </c>
      <c r="B16" s="180">
        <v>420.005250976878</v>
      </c>
      <c r="C16" s="181" t="s">
        <v>263</v>
      </c>
      <c r="D16" s="182">
        <v>4200.288455414666</v>
      </c>
      <c r="E16" s="181">
        <v>4</v>
      </c>
      <c r="F16" s="180">
        <v>430.015627281555</v>
      </c>
      <c r="G16" s="180">
        <v>141.86748354370198</v>
      </c>
      <c r="H16" s="183">
        <v>1.0999786286610824</v>
      </c>
      <c r="I16" s="182">
        <v>279.967621166289</v>
      </c>
      <c r="J16" s="184">
        <v>1.5</v>
      </c>
      <c r="K16" s="183">
        <v>0.6270993026572894</v>
      </c>
    </row>
    <row r="17" spans="1:11" ht="12.75">
      <c r="A17" s="179" t="s">
        <v>166</v>
      </c>
      <c r="B17" s="180">
        <v>420.005250976878</v>
      </c>
      <c r="C17" s="181" t="s">
        <v>263</v>
      </c>
      <c r="D17" s="182">
        <v>4199.935311942712</v>
      </c>
      <c r="E17" s="181">
        <v>4</v>
      </c>
      <c r="F17" s="180">
        <v>430.015627281555</v>
      </c>
      <c r="G17" s="180">
        <v>141.86748354370198</v>
      </c>
      <c r="H17" s="183">
        <v>1.0999786286610824</v>
      </c>
      <c r="I17" s="182">
        <v>279.967621166289</v>
      </c>
      <c r="J17" s="184">
        <v>1.5</v>
      </c>
      <c r="K17" s="183">
        <v>0.6270993026572894</v>
      </c>
    </row>
    <row r="18" spans="1:11" ht="12.75">
      <c r="A18" s="179" t="s">
        <v>167</v>
      </c>
      <c r="B18" s="180">
        <v>4191.441433377659</v>
      </c>
      <c r="C18" s="181" t="s">
        <v>263</v>
      </c>
      <c r="D18" s="182">
        <v>41914.95182963024</v>
      </c>
      <c r="E18" s="181">
        <v>4</v>
      </c>
      <c r="F18" s="180">
        <v>520.001375568759</v>
      </c>
      <c r="G18" s="180">
        <v>171.575697093066</v>
      </c>
      <c r="H18" s="183">
        <v>0.4998213701179581</v>
      </c>
      <c r="I18" s="182">
        <v>996.624453817251</v>
      </c>
      <c r="J18" s="184">
        <v>0</v>
      </c>
      <c r="K18" s="183">
        <v>0</v>
      </c>
    </row>
    <row r="19" spans="1:11" ht="12.75">
      <c r="A19" s="179" t="s">
        <v>168</v>
      </c>
      <c r="B19" s="180">
        <v>420.005250976878</v>
      </c>
      <c r="C19" s="181" t="s">
        <v>263</v>
      </c>
      <c r="D19" s="182">
        <v>4200.288455414666</v>
      </c>
      <c r="E19" s="181">
        <v>1</v>
      </c>
      <c r="F19" s="180">
        <v>430.015627281555</v>
      </c>
      <c r="G19" s="180">
        <v>141.975121998591</v>
      </c>
      <c r="H19" s="183">
        <v>1.0999786286610824</v>
      </c>
      <c r="I19" s="182">
        <v>279.967621166289</v>
      </c>
      <c r="J19" s="184">
        <v>1.5</v>
      </c>
      <c r="K19" s="183">
        <v>0.6270993026572894</v>
      </c>
    </row>
    <row r="20" spans="1:11" ht="12.75">
      <c r="A20" s="179" t="s">
        <v>169</v>
      </c>
      <c r="B20" s="180">
        <v>420.005250976878</v>
      </c>
      <c r="C20" s="181" t="s">
        <v>263</v>
      </c>
      <c r="D20" s="182">
        <v>4199.935311942712</v>
      </c>
      <c r="E20" s="181">
        <v>1</v>
      </c>
      <c r="F20" s="180">
        <v>430.015627281555</v>
      </c>
      <c r="G20" s="180">
        <v>141.975121998591</v>
      </c>
      <c r="H20" s="183">
        <v>1.0999786286610824</v>
      </c>
      <c r="I20" s="182">
        <v>279.967621166289</v>
      </c>
      <c r="J20" s="184">
        <v>1.5</v>
      </c>
      <c r="K20" s="183">
        <v>0.6270993026572894</v>
      </c>
    </row>
    <row r="21" spans="1:11" ht="12.75">
      <c r="A21" s="179" t="s">
        <v>170</v>
      </c>
      <c r="B21" s="180">
        <v>264.037129842717</v>
      </c>
      <c r="C21" s="181" t="s">
        <v>263</v>
      </c>
      <c r="D21" s="182">
        <v>2640.453739796154</v>
      </c>
      <c r="E21" s="181">
        <v>9</v>
      </c>
      <c r="F21" s="180">
        <v>220.013001793116</v>
      </c>
      <c r="G21" s="180">
        <v>72.655957050075</v>
      </c>
      <c r="H21" s="183">
        <v>1.0999786286610824</v>
      </c>
      <c r="I21" s="182">
        <v>175.988873743515</v>
      </c>
      <c r="J21" s="184">
        <v>1.5</v>
      </c>
      <c r="K21" s="183">
        <v>0.9773458761414348</v>
      </c>
    </row>
    <row r="22" spans="1:11" ht="12.75">
      <c r="A22" s="179" t="s">
        <v>171</v>
      </c>
      <c r="B22" s="180">
        <v>3569.936994848574</v>
      </c>
      <c r="C22" s="181" t="s">
        <v>263</v>
      </c>
      <c r="D22" s="182">
        <v>35698.920436305125</v>
      </c>
      <c r="E22" s="181">
        <v>1</v>
      </c>
      <c r="F22" s="180">
        <v>1050.013127442195</v>
      </c>
      <c r="G22" s="180">
        <v>346.703463197469</v>
      </c>
      <c r="H22" s="183">
        <v>1.2997213695074783</v>
      </c>
      <c r="I22" s="182">
        <v>14.961745229570997</v>
      </c>
      <c r="J22" s="184">
        <v>249.89558963940019</v>
      </c>
      <c r="K22" s="183">
        <v>6.302973977695167</v>
      </c>
    </row>
    <row r="23" spans="1:11" ht="12.75">
      <c r="A23" s="179" t="s">
        <v>172</v>
      </c>
      <c r="B23" s="180">
        <v>3569.936994848574</v>
      </c>
      <c r="C23" s="181" t="s">
        <v>263</v>
      </c>
      <c r="D23" s="182">
        <v>35698.920436305125</v>
      </c>
      <c r="E23" s="181">
        <v>1</v>
      </c>
      <c r="F23" s="180">
        <v>1050.013127442195</v>
      </c>
      <c r="G23" s="180">
        <v>346.703463197469</v>
      </c>
      <c r="H23" s="183">
        <v>1.2997213695074783</v>
      </c>
      <c r="I23" s="182">
        <v>14.961745229570997</v>
      </c>
      <c r="J23" s="184">
        <v>249.89558963940019</v>
      </c>
      <c r="K23" s="183">
        <v>6.302973977695167</v>
      </c>
    </row>
    <row r="24" spans="1:11" ht="12.75">
      <c r="A24" s="179" t="s">
        <v>173</v>
      </c>
      <c r="B24" s="180">
        <v>1111.9052390033698</v>
      </c>
      <c r="C24" s="181" t="s">
        <v>263</v>
      </c>
      <c r="D24" s="182">
        <v>11119.428501399158</v>
      </c>
      <c r="E24" s="181">
        <v>1</v>
      </c>
      <c r="F24" s="180">
        <v>940.0066265456369</v>
      </c>
      <c r="G24" s="180">
        <v>283.950243997182</v>
      </c>
      <c r="H24" s="183">
        <v>1.1993854810823121</v>
      </c>
      <c r="I24" s="182">
        <v>200.09988763865098</v>
      </c>
      <c r="J24" s="184">
        <v>22.238104780067395</v>
      </c>
      <c r="K24" s="183">
        <v>272.68</v>
      </c>
    </row>
    <row r="25" spans="1:11" ht="12.75">
      <c r="A25" s="185" t="s">
        <v>174</v>
      </c>
      <c r="B25" s="186">
        <v>4435.9960028854675</v>
      </c>
      <c r="C25" s="187" t="s">
        <v>263</v>
      </c>
      <c r="D25" s="188">
        <v>44360.47037290808</v>
      </c>
      <c r="E25" s="187">
        <v>1</v>
      </c>
      <c r="F25" s="186">
        <v>919.9858739362829</v>
      </c>
      <c r="G25" s="186">
        <v>303.755719696758</v>
      </c>
      <c r="H25" s="189">
        <v>0.4998213701179581</v>
      </c>
      <c r="I25" s="188">
        <v>996.624453817251</v>
      </c>
      <c r="J25" s="190">
        <v>0</v>
      </c>
      <c r="K25" s="189">
        <v>0</v>
      </c>
    </row>
    <row r="26" spans="1:11" ht="12.75">
      <c r="A26" s="96" t="s">
        <v>219</v>
      </c>
      <c r="B26" s="191">
        <f>SUMPRODUCT(B4:B25,$E4:$E25)</f>
        <v>122115.07360238626</v>
      </c>
      <c r="C26" s="192"/>
      <c r="D26" s="191">
        <f>SUMPRODUCT(D4:D25,$E4:$E25)</f>
        <v>1242537.4249291439</v>
      </c>
      <c r="E26" s="192"/>
      <c r="F26" s="191">
        <f>SUMPRODUCT(F4:F25,$E4:$E25)</f>
        <v>43336.85651513474</v>
      </c>
      <c r="G26" s="191">
        <f>SUMPRODUCT(G4:G25,$E4:$E25)</f>
        <v>13070.645215626155</v>
      </c>
      <c r="H26" s="192"/>
      <c r="I26" s="192"/>
      <c r="J26" s="191">
        <f>SUMPRODUCT(J4:J25,$E4:$E25)</f>
        <v>1493.5327168994347</v>
      </c>
      <c r="K26" s="100"/>
    </row>
    <row r="27" spans="1:13" ht="12.75">
      <c r="A27" s="93" t="s">
        <v>272</v>
      </c>
      <c r="B27" s="95"/>
      <c r="C27" s="95"/>
      <c r="D27" s="95"/>
      <c r="E27" s="95"/>
      <c r="F27" s="95"/>
      <c r="G27" s="95"/>
      <c r="H27" s="94">
        <f>SUMPRODUCT($B4:$B25,$E4:$E25,H4:H25)/$B26</f>
        <v>0.9999522188193961</v>
      </c>
      <c r="I27" s="94">
        <f>SUMPRODUCT($B4:$B25,$E4:$E25,I4:I25)/$B26</f>
        <v>335.6931596103597</v>
      </c>
      <c r="J27" s="95"/>
      <c r="K27" s="94">
        <f>SUMPRODUCT($B4:$B25,$E4:$E25,K4:K25)/$B26</f>
        <v>3.8163807289136153</v>
      </c>
      <c r="M27" s="98"/>
    </row>
    <row r="28" spans="1:13" ht="12.75">
      <c r="A28" s="193" t="s">
        <v>312</v>
      </c>
      <c r="B28" s="194"/>
      <c r="C28" s="194"/>
      <c r="D28" s="194"/>
      <c r="E28" s="194"/>
      <c r="F28" s="194"/>
      <c r="G28" s="194"/>
      <c r="H28" s="194"/>
      <c r="I28" s="194"/>
      <c r="J28" s="194"/>
      <c r="K28" s="194"/>
      <c r="M28" s="99"/>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L108"/>
  <sheetViews>
    <sheetView zoomScalePageLayoutView="0" workbookViewId="0" topLeftCell="A1">
      <selection activeCell="A32" sqref="A2:K32"/>
    </sheetView>
  </sheetViews>
  <sheetFormatPr defaultColWidth="9.33203125" defaultRowHeight="11.25" customHeight="1"/>
  <cols>
    <col min="1" max="1" width="27.33203125" style="22" customWidth="1"/>
    <col min="2" max="3" width="14" style="22" customWidth="1"/>
    <col min="4" max="4" width="42.83203125" style="22" customWidth="1"/>
    <col min="5" max="5" width="20.5" style="29" customWidth="1"/>
    <col min="6" max="11" width="20.5" style="23" customWidth="1"/>
    <col min="12" max="16384" width="9.33203125" style="22" customWidth="1"/>
  </cols>
  <sheetData>
    <row r="2" spans="1:3" ht="21" customHeight="1">
      <c r="A2" s="46" t="s">
        <v>264</v>
      </c>
      <c r="B2" s="21"/>
      <c r="C2" s="21"/>
    </row>
    <row r="3" spans="1:11" s="24" customFormat="1" ht="38.25" customHeight="1">
      <c r="A3" s="47"/>
      <c r="B3" s="47"/>
      <c r="C3" s="47"/>
      <c r="D3" s="47"/>
      <c r="E3" s="112" t="s">
        <v>265</v>
      </c>
      <c r="F3" s="365" t="s">
        <v>207</v>
      </c>
      <c r="G3" s="365"/>
      <c r="H3" s="365"/>
      <c r="I3" s="365" t="s">
        <v>266</v>
      </c>
      <c r="J3" s="365"/>
      <c r="K3" s="365"/>
    </row>
    <row r="4" spans="1:11" ht="25.5">
      <c r="A4" s="48" t="s">
        <v>208</v>
      </c>
      <c r="B4" s="49" t="s">
        <v>267</v>
      </c>
      <c r="C4" s="50" t="s">
        <v>209</v>
      </c>
      <c r="D4" s="50" t="s">
        <v>210</v>
      </c>
      <c r="E4" s="97" t="s">
        <v>276</v>
      </c>
      <c r="F4" s="52" t="s">
        <v>268</v>
      </c>
      <c r="G4" s="51" t="s">
        <v>269</v>
      </c>
      <c r="H4" s="51" t="s">
        <v>270</v>
      </c>
      <c r="I4" s="52" t="s">
        <v>268</v>
      </c>
      <c r="J4" s="52" t="s">
        <v>269</v>
      </c>
      <c r="K4" s="52" t="s">
        <v>270</v>
      </c>
    </row>
    <row r="5" spans="1:11" ht="12.75">
      <c r="A5" s="53" t="s">
        <v>153</v>
      </c>
      <c r="B5" s="54">
        <v>21299.820368799985</v>
      </c>
      <c r="C5" s="55">
        <v>1</v>
      </c>
      <c r="D5" s="56" t="s">
        <v>222</v>
      </c>
      <c r="E5" s="57">
        <v>106.49910184399992</v>
      </c>
      <c r="F5" s="58">
        <v>2129.9820368799983</v>
      </c>
      <c r="G5" s="59">
        <v>1810.4847313479986</v>
      </c>
      <c r="H5" s="59">
        <f>G5</f>
        <v>1810.4847313479986</v>
      </c>
      <c r="I5" s="60">
        <v>0.09999999999999999</v>
      </c>
      <c r="J5" s="60">
        <v>0.08499999999999999</v>
      </c>
      <c r="K5" s="61">
        <f>J5</f>
        <v>0.08499999999999999</v>
      </c>
    </row>
    <row r="6" spans="1:12" ht="11.25" customHeight="1">
      <c r="A6" s="62" t="s">
        <v>154</v>
      </c>
      <c r="B6" s="63">
        <v>721.9311169405229</v>
      </c>
      <c r="C6" s="64">
        <v>1</v>
      </c>
      <c r="D6" s="65" t="s">
        <v>211</v>
      </c>
      <c r="E6" s="57">
        <v>10.828966754107842</v>
      </c>
      <c r="F6" s="58">
        <v>216.57933508215686</v>
      </c>
      <c r="G6" s="58">
        <v>167.84898468867155</v>
      </c>
      <c r="H6" s="58">
        <f>G6</f>
        <v>167.84898468867155</v>
      </c>
      <c r="I6" s="61">
        <v>0.3</v>
      </c>
      <c r="J6" s="61">
        <v>0.23249999999999998</v>
      </c>
      <c r="K6" s="61">
        <f>J6</f>
        <v>0.23249999999999998</v>
      </c>
      <c r="L6" s="30"/>
    </row>
    <row r="7" spans="1:12" ht="11.25" customHeight="1">
      <c r="A7" s="62" t="s">
        <v>155</v>
      </c>
      <c r="B7" s="63">
        <v>836.0278791228629</v>
      </c>
      <c r="C7" s="64">
        <v>1</v>
      </c>
      <c r="D7" s="65" t="s">
        <v>211</v>
      </c>
      <c r="E7" s="57">
        <v>12.540418186842944</v>
      </c>
      <c r="F7" s="58">
        <v>250.80836373685887</v>
      </c>
      <c r="G7" s="58">
        <v>194.37648189606563</v>
      </c>
      <c r="H7" s="58">
        <f aca="true" t="shared" si="0" ref="H7:H26">G7</f>
        <v>194.37648189606563</v>
      </c>
      <c r="I7" s="61">
        <v>0.3</v>
      </c>
      <c r="J7" s="61">
        <v>0.23249999999999998</v>
      </c>
      <c r="K7" s="61">
        <f aca="true" t="shared" si="1" ref="K7:K26">J7</f>
        <v>0.23249999999999998</v>
      </c>
      <c r="L7" s="30"/>
    </row>
    <row r="8" spans="1:12" ht="11.25" customHeight="1">
      <c r="A8" s="62" t="s">
        <v>156</v>
      </c>
      <c r="B8" s="63">
        <v>1767.853983096936</v>
      </c>
      <c r="C8" s="64">
        <v>1</v>
      </c>
      <c r="D8" s="65"/>
      <c r="E8" s="57">
        <v>0</v>
      </c>
      <c r="F8" s="58" t="s">
        <v>135</v>
      </c>
      <c r="G8" s="58" t="s">
        <v>135</v>
      </c>
      <c r="H8" s="58" t="str">
        <f t="shared" si="0"/>
        <v>NA</v>
      </c>
      <c r="I8" s="61" t="s">
        <v>135</v>
      </c>
      <c r="J8" s="61" t="s">
        <v>135</v>
      </c>
      <c r="K8" s="61" t="str">
        <f t="shared" si="1"/>
        <v>NA</v>
      </c>
      <c r="L8" s="30"/>
    </row>
    <row r="9" spans="1:12" ht="11.25" customHeight="1">
      <c r="A9" s="62" t="s">
        <v>157</v>
      </c>
      <c r="B9" s="63">
        <v>1019.981998528164</v>
      </c>
      <c r="C9" s="64">
        <v>1</v>
      </c>
      <c r="D9" s="65" t="s">
        <v>212</v>
      </c>
      <c r="E9" s="57">
        <v>0</v>
      </c>
      <c r="F9" s="66">
        <v>152.9972997792246</v>
      </c>
      <c r="G9" s="58">
        <v>122.39783982337968</v>
      </c>
      <c r="H9" s="58">
        <f t="shared" si="0"/>
        <v>122.39783982337968</v>
      </c>
      <c r="I9" s="61">
        <v>0.15</v>
      </c>
      <c r="J9" s="61">
        <v>0.12</v>
      </c>
      <c r="K9" s="61">
        <f t="shared" si="1"/>
        <v>0.12</v>
      </c>
      <c r="L9" s="30"/>
    </row>
    <row r="10" spans="1:12" ht="11.25" customHeight="1">
      <c r="A10" s="62" t="s">
        <v>158</v>
      </c>
      <c r="B10" s="63">
        <v>840.010501953756</v>
      </c>
      <c r="C10" s="64">
        <v>1</v>
      </c>
      <c r="D10" s="65" t="s">
        <v>213</v>
      </c>
      <c r="E10" s="57">
        <v>8.40010501953756</v>
      </c>
      <c r="F10" s="66">
        <v>210.002625488439</v>
      </c>
      <c r="G10" s="58">
        <v>0</v>
      </c>
      <c r="H10" s="58">
        <f t="shared" si="0"/>
        <v>0</v>
      </c>
      <c r="I10" s="61">
        <v>0.25</v>
      </c>
      <c r="J10" s="61">
        <v>0</v>
      </c>
      <c r="K10" s="61">
        <f t="shared" si="1"/>
        <v>0</v>
      </c>
      <c r="L10" s="30"/>
    </row>
    <row r="11" spans="1:12" ht="11.25" customHeight="1">
      <c r="A11" s="62" t="s">
        <v>159</v>
      </c>
      <c r="B11" s="63">
        <v>2032.859859033654</v>
      </c>
      <c r="C11" s="64">
        <v>1</v>
      </c>
      <c r="D11" s="65" t="s">
        <v>214</v>
      </c>
      <c r="E11" s="57">
        <v>142.30019013235577</v>
      </c>
      <c r="F11" s="66">
        <v>2846.003802647115</v>
      </c>
      <c r="G11" s="58">
        <v>1433.1662006187257</v>
      </c>
      <c r="H11" s="58">
        <f t="shared" si="0"/>
        <v>1433.1662006187257</v>
      </c>
      <c r="I11" s="61">
        <v>1.4</v>
      </c>
      <c r="J11" s="61">
        <v>0.7049999999999998</v>
      </c>
      <c r="K11" s="61">
        <f t="shared" si="1"/>
        <v>0.7049999999999998</v>
      </c>
      <c r="L11" s="30"/>
    </row>
    <row r="12" spans="1:12" ht="11.25" customHeight="1">
      <c r="A12" s="62" t="s">
        <v>160</v>
      </c>
      <c r="B12" s="63">
        <v>14081.155030124091</v>
      </c>
      <c r="C12" s="64">
        <v>1</v>
      </c>
      <c r="D12" s="65" t="s">
        <v>215</v>
      </c>
      <c r="E12" s="57">
        <v>422.4346509037227</v>
      </c>
      <c r="F12" s="66">
        <v>6336.519763555841</v>
      </c>
      <c r="G12" s="58">
        <v>4013.129183585366</v>
      </c>
      <c r="H12" s="58">
        <f t="shared" si="0"/>
        <v>4013.129183585366</v>
      </c>
      <c r="I12" s="61">
        <v>0.44999999999999996</v>
      </c>
      <c r="J12" s="61">
        <v>0.285</v>
      </c>
      <c r="K12" s="61">
        <f t="shared" si="1"/>
        <v>0.285</v>
      </c>
      <c r="L12" s="30"/>
    </row>
    <row r="13" spans="1:12" ht="11.25" customHeight="1">
      <c r="A13" s="62" t="s">
        <v>161</v>
      </c>
      <c r="B13" s="63">
        <v>420.005250976878</v>
      </c>
      <c r="C13" s="64">
        <v>4</v>
      </c>
      <c r="D13" s="65" t="s">
        <v>216</v>
      </c>
      <c r="E13" s="67">
        <v>1.5</v>
      </c>
      <c r="F13" s="66">
        <v>60</v>
      </c>
      <c r="G13" s="58">
        <v>32.70127622739392</v>
      </c>
      <c r="H13" s="58">
        <f t="shared" si="0"/>
        <v>32.70127622739392</v>
      </c>
      <c r="I13" s="61">
        <v>0.14285535683291517</v>
      </c>
      <c r="J13" s="61">
        <v>0.0778592080726014</v>
      </c>
      <c r="K13" s="61">
        <f t="shared" si="1"/>
        <v>0.0778592080726014</v>
      </c>
      <c r="L13" s="30"/>
    </row>
    <row r="14" spans="1:12" ht="11.25" customHeight="1">
      <c r="A14" s="62" t="s">
        <v>162</v>
      </c>
      <c r="B14" s="63">
        <v>420.005250976878</v>
      </c>
      <c r="C14" s="64">
        <v>4</v>
      </c>
      <c r="D14" s="65" t="s">
        <v>216</v>
      </c>
      <c r="E14" s="67">
        <v>1.5</v>
      </c>
      <c r="F14" s="66">
        <v>60</v>
      </c>
      <c r="G14" s="58">
        <v>32.70127622739392</v>
      </c>
      <c r="H14" s="58">
        <f t="shared" si="0"/>
        <v>32.70127622739392</v>
      </c>
      <c r="I14" s="61">
        <v>0.14285535683291517</v>
      </c>
      <c r="J14" s="61">
        <v>0.0778592080726014</v>
      </c>
      <c r="K14" s="61">
        <f t="shared" si="1"/>
        <v>0.0778592080726014</v>
      </c>
      <c r="L14" s="30"/>
    </row>
    <row r="15" spans="1:12" ht="11.25" customHeight="1">
      <c r="A15" s="62" t="s">
        <v>163</v>
      </c>
      <c r="B15" s="63">
        <v>263.92949138782797</v>
      </c>
      <c r="C15" s="64">
        <v>76</v>
      </c>
      <c r="D15" s="65" t="s">
        <v>216</v>
      </c>
      <c r="E15" s="67">
        <v>1.5</v>
      </c>
      <c r="F15" s="66">
        <v>35</v>
      </c>
      <c r="G15" s="58">
        <v>23.33424043128191</v>
      </c>
      <c r="H15" s="58">
        <f t="shared" si="0"/>
        <v>23.33424043128191</v>
      </c>
      <c r="I15" s="61">
        <v>0.13261117511331721</v>
      </c>
      <c r="J15" s="61">
        <v>0.08841088697054204</v>
      </c>
      <c r="K15" s="61">
        <f t="shared" si="1"/>
        <v>0.08841088697054204</v>
      </c>
      <c r="L15" s="30"/>
    </row>
    <row r="16" spans="1:12" ht="11.25" customHeight="1">
      <c r="A16" s="62" t="s">
        <v>164</v>
      </c>
      <c r="B16" s="63">
        <v>264.037129842717</v>
      </c>
      <c r="C16" s="64">
        <v>76</v>
      </c>
      <c r="D16" s="65" t="s">
        <v>216</v>
      </c>
      <c r="E16" s="67">
        <v>1.5</v>
      </c>
      <c r="F16" s="66">
        <v>35</v>
      </c>
      <c r="G16" s="58">
        <v>23.343756842550786</v>
      </c>
      <c r="H16" s="58">
        <f t="shared" si="0"/>
        <v>23.343756842550786</v>
      </c>
      <c r="I16" s="61">
        <v>0.13255711429998115</v>
      </c>
      <c r="J16" s="61">
        <v>0.08841088697054204</v>
      </c>
      <c r="K16" s="61">
        <f t="shared" si="1"/>
        <v>0.08841088697054204</v>
      </c>
      <c r="L16" s="30"/>
    </row>
    <row r="17" spans="1:12" ht="11.25" customHeight="1">
      <c r="A17" s="62" t="s">
        <v>165</v>
      </c>
      <c r="B17" s="63">
        <v>420.005250976878</v>
      </c>
      <c r="C17" s="64">
        <v>4</v>
      </c>
      <c r="D17" s="65" t="s">
        <v>216</v>
      </c>
      <c r="E17" s="67">
        <v>1.5</v>
      </c>
      <c r="F17" s="66">
        <v>60</v>
      </c>
      <c r="G17" s="58">
        <v>32.70127622739392</v>
      </c>
      <c r="H17" s="58">
        <f t="shared" si="0"/>
        <v>32.70127622739392</v>
      </c>
      <c r="I17" s="61">
        <v>0.14285535683291517</v>
      </c>
      <c r="J17" s="61">
        <v>0.0778592080726014</v>
      </c>
      <c r="K17" s="61">
        <f t="shared" si="1"/>
        <v>0.0778592080726014</v>
      </c>
      <c r="L17" s="30"/>
    </row>
    <row r="18" spans="1:12" ht="11.25" customHeight="1">
      <c r="A18" s="62" t="s">
        <v>166</v>
      </c>
      <c r="B18" s="63">
        <v>420.005250976878</v>
      </c>
      <c r="C18" s="64">
        <v>4</v>
      </c>
      <c r="D18" s="65" t="s">
        <v>216</v>
      </c>
      <c r="E18" s="67">
        <v>1.5</v>
      </c>
      <c r="F18" s="66">
        <v>60</v>
      </c>
      <c r="G18" s="58">
        <v>32.70127622739392</v>
      </c>
      <c r="H18" s="58">
        <f t="shared" si="0"/>
        <v>32.70127622739392</v>
      </c>
      <c r="I18" s="61">
        <v>0.14285535683291517</v>
      </c>
      <c r="J18" s="61">
        <v>0.0778592080726014</v>
      </c>
      <c r="K18" s="61">
        <f t="shared" si="1"/>
        <v>0.0778592080726014</v>
      </c>
      <c r="L18" s="30"/>
    </row>
    <row r="19" spans="1:12" ht="11.25" customHeight="1">
      <c r="A19" s="62" t="s">
        <v>167</v>
      </c>
      <c r="B19" s="63">
        <v>4191.441433377659</v>
      </c>
      <c r="C19" s="64">
        <v>4</v>
      </c>
      <c r="D19" s="65" t="s">
        <v>217</v>
      </c>
      <c r="E19" s="57">
        <v>0</v>
      </c>
      <c r="F19" s="66">
        <v>209.57207166888298</v>
      </c>
      <c r="G19" s="58">
        <v>251.48648600265955</v>
      </c>
      <c r="H19" s="58">
        <f t="shared" si="0"/>
        <v>251.48648600265955</v>
      </c>
      <c r="I19" s="61">
        <v>0.05</v>
      </c>
      <c r="J19" s="61">
        <v>0.06</v>
      </c>
      <c r="K19" s="61">
        <f t="shared" si="1"/>
        <v>0.06</v>
      </c>
      <c r="L19" s="30"/>
    </row>
    <row r="20" spans="1:12" ht="11.25" customHeight="1">
      <c r="A20" s="62" t="s">
        <v>168</v>
      </c>
      <c r="B20" s="63">
        <v>420.005250976878</v>
      </c>
      <c r="C20" s="64">
        <v>1</v>
      </c>
      <c r="D20" s="65" t="s">
        <v>216</v>
      </c>
      <c r="E20" s="67">
        <v>1.5</v>
      </c>
      <c r="F20" s="66">
        <v>60</v>
      </c>
      <c r="G20" s="58">
        <v>32.70127622739392</v>
      </c>
      <c r="H20" s="58">
        <f t="shared" si="0"/>
        <v>32.70127622739392</v>
      </c>
      <c r="I20" s="61">
        <v>0.14285535683291517</v>
      </c>
      <c r="J20" s="61">
        <v>0.0778592080726014</v>
      </c>
      <c r="K20" s="61">
        <f t="shared" si="1"/>
        <v>0.0778592080726014</v>
      </c>
      <c r="L20" s="30"/>
    </row>
    <row r="21" spans="1:12" ht="11.25" customHeight="1">
      <c r="A21" s="62" t="s">
        <v>169</v>
      </c>
      <c r="B21" s="63">
        <v>420.005250976878</v>
      </c>
      <c r="C21" s="64">
        <v>1</v>
      </c>
      <c r="D21" s="65" t="s">
        <v>216</v>
      </c>
      <c r="E21" s="67">
        <v>1.5</v>
      </c>
      <c r="F21" s="66">
        <v>60</v>
      </c>
      <c r="G21" s="58">
        <v>32.70127622739392</v>
      </c>
      <c r="H21" s="58">
        <f t="shared" si="0"/>
        <v>32.70127622739392</v>
      </c>
      <c r="I21" s="61">
        <v>0.14285535683291517</v>
      </c>
      <c r="J21" s="61">
        <v>0.0778592080726014</v>
      </c>
      <c r="K21" s="61">
        <f t="shared" si="1"/>
        <v>0.0778592080726014</v>
      </c>
      <c r="L21" s="30"/>
    </row>
    <row r="22" spans="1:12" ht="11.25" customHeight="1">
      <c r="A22" s="62" t="s">
        <v>170</v>
      </c>
      <c r="B22" s="63">
        <v>264.037129842717</v>
      </c>
      <c r="C22" s="64">
        <v>9</v>
      </c>
      <c r="D22" s="65" t="s">
        <v>216</v>
      </c>
      <c r="E22" s="67">
        <v>1.5</v>
      </c>
      <c r="F22" s="66">
        <v>35</v>
      </c>
      <c r="G22" s="58">
        <v>23.343756842550786</v>
      </c>
      <c r="H22" s="58">
        <f t="shared" si="0"/>
        <v>23.343756842550786</v>
      </c>
      <c r="I22" s="61">
        <v>0.13255711429998115</v>
      </c>
      <c r="J22" s="61">
        <v>0.08841088697054204</v>
      </c>
      <c r="K22" s="61">
        <f t="shared" si="1"/>
        <v>0.08841088697054204</v>
      </c>
      <c r="L22" s="30"/>
    </row>
    <row r="23" spans="1:12" ht="11.25" customHeight="1">
      <c r="A23" s="62" t="s">
        <v>171</v>
      </c>
      <c r="B23" s="63">
        <v>3569.936994848574</v>
      </c>
      <c r="C23" s="64">
        <v>1</v>
      </c>
      <c r="D23" s="65" t="s">
        <v>214</v>
      </c>
      <c r="E23" s="57">
        <v>249.89558963940019</v>
      </c>
      <c r="F23" s="66">
        <v>4997.911792788003</v>
      </c>
      <c r="G23" s="58">
        <v>2516.805581368245</v>
      </c>
      <c r="H23" s="58">
        <f t="shared" si="0"/>
        <v>2516.805581368245</v>
      </c>
      <c r="I23" s="61">
        <v>1.4</v>
      </c>
      <c r="J23" s="61">
        <v>0.7050000000000001</v>
      </c>
      <c r="K23" s="61">
        <f t="shared" si="1"/>
        <v>0.7050000000000001</v>
      </c>
      <c r="L23" s="30"/>
    </row>
    <row r="24" spans="1:12" ht="11.25" customHeight="1">
      <c r="A24" s="62" t="s">
        <v>172</v>
      </c>
      <c r="B24" s="63">
        <v>3569.936994848574</v>
      </c>
      <c r="C24" s="64">
        <v>1</v>
      </c>
      <c r="D24" s="65" t="s">
        <v>214</v>
      </c>
      <c r="E24" s="57">
        <v>249.89558963940019</v>
      </c>
      <c r="F24" s="58">
        <v>4997.911792788003</v>
      </c>
      <c r="G24" s="58">
        <v>2516.805581368245</v>
      </c>
      <c r="H24" s="58">
        <f t="shared" si="0"/>
        <v>2516.805581368245</v>
      </c>
      <c r="I24" s="61">
        <v>1.4</v>
      </c>
      <c r="J24" s="61">
        <v>0.7050000000000001</v>
      </c>
      <c r="K24" s="61">
        <f t="shared" si="1"/>
        <v>0.7050000000000001</v>
      </c>
      <c r="L24" s="30"/>
    </row>
    <row r="25" spans="1:12" ht="11.25" customHeight="1">
      <c r="A25" s="62" t="s">
        <v>173</v>
      </c>
      <c r="B25" s="63">
        <v>1111.9052390033698</v>
      </c>
      <c r="C25" s="64">
        <v>1</v>
      </c>
      <c r="D25" s="65" t="s">
        <v>218</v>
      </c>
      <c r="E25" s="57">
        <v>22.238104780067395</v>
      </c>
      <c r="F25" s="58">
        <v>333.57157170101095</v>
      </c>
      <c r="G25" s="58">
        <v>778.3336673023589</v>
      </c>
      <c r="H25" s="58">
        <f t="shared" si="0"/>
        <v>778.3336673023589</v>
      </c>
      <c r="I25" s="61">
        <v>0.3</v>
      </c>
      <c r="J25" s="61">
        <v>0.7</v>
      </c>
      <c r="K25" s="61">
        <f t="shared" si="1"/>
        <v>0.7</v>
      </c>
      <c r="L25" s="30"/>
    </row>
    <row r="26" spans="1:12" ht="11.25" customHeight="1">
      <c r="A26" s="62" t="s">
        <v>174</v>
      </c>
      <c r="B26" s="63">
        <v>4435.9960028854675</v>
      </c>
      <c r="C26" s="64">
        <v>1</v>
      </c>
      <c r="D26" s="65" t="s">
        <v>217</v>
      </c>
      <c r="E26" s="57">
        <v>0</v>
      </c>
      <c r="F26" s="58">
        <v>221.79980014427338</v>
      </c>
      <c r="G26" s="58">
        <v>266.15976017312806</v>
      </c>
      <c r="H26" s="58">
        <f t="shared" si="0"/>
        <v>266.15976017312806</v>
      </c>
      <c r="I26" s="61">
        <v>0.05</v>
      </c>
      <c r="J26" s="61">
        <v>0.060000000000000005</v>
      </c>
      <c r="K26" s="61">
        <f t="shared" si="1"/>
        <v>0.060000000000000005</v>
      </c>
      <c r="L26" s="30"/>
    </row>
    <row r="27" spans="1:11" ht="19.5" customHeight="1">
      <c r="A27" s="68" t="s">
        <v>219</v>
      </c>
      <c r="B27" s="69">
        <f>SUMPRODUCT(B5:B26,$C5:$C26)</f>
        <v>122115.07360238626</v>
      </c>
      <c r="C27" s="70"/>
      <c r="D27" s="71"/>
      <c r="E27" s="69">
        <f>SUMPRODUCT(E5:E26,$C5:$C26)</f>
        <v>1493.5327168994347</v>
      </c>
      <c r="F27" s="69">
        <f>SUMPRODUCT(F5:F26,$C5:$C26)</f>
        <v>30247.376471266452</v>
      </c>
      <c r="G27" s="69">
        <f>SUMPRODUCT(G5:G26,$C5:$C26)</f>
        <v>19171.69853267015</v>
      </c>
      <c r="H27" s="69">
        <f>SUMPRODUCT(H5:H26,$C5:$C26)</f>
        <v>19171.69853267015</v>
      </c>
      <c r="I27" s="72">
        <f>F27/$B27</f>
        <v>0.2476956822689528</v>
      </c>
      <c r="J27" s="72">
        <f>G27/$B27</f>
        <v>0.15699698626145295</v>
      </c>
      <c r="K27" s="72">
        <f>H27/$B27</f>
        <v>0.15699698626145295</v>
      </c>
    </row>
    <row r="28" spans="1:12" ht="11.25" customHeight="1">
      <c r="A28" s="73" t="s">
        <v>220</v>
      </c>
      <c r="B28" s="74"/>
      <c r="C28" s="74"/>
      <c r="D28" s="75"/>
      <c r="E28" s="77"/>
      <c r="F28" s="78"/>
      <c r="G28" s="79"/>
      <c r="H28" s="79"/>
      <c r="I28" s="80"/>
      <c r="J28" s="80"/>
      <c r="K28" s="80"/>
      <c r="L28" s="25"/>
    </row>
    <row r="29" spans="1:11" ht="11.25" customHeight="1">
      <c r="A29" s="73" t="s">
        <v>224</v>
      </c>
      <c r="B29" s="75"/>
      <c r="C29" s="75"/>
      <c r="D29" s="75"/>
      <c r="E29" s="81"/>
      <c r="F29" s="76"/>
      <c r="G29" s="76"/>
      <c r="H29" s="76"/>
      <c r="I29" s="76"/>
      <c r="J29" s="76"/>
      <c r="K29" s="76"/>
    </row>
    <row r="30" spans="1:11" ht="11.25" customHeight="1">
      <c r="A30" s="73" t="s">
        <v>225</v>
      </c>
      <c r="B30" s="75"/>
      <c r="C30" s="75"/>
      <c r="D30" s="75"/>
      <c r="E30" s="81"/>
      <c r="F30" s="76"/>
      <c r="G30" s="76"/>
      <c r="H30" s="76"/>
      <c r="I30" s="76"/>
      <c r="J30" s="76"/>
      <c r="K30" s="76"/>
    </row>
    <row r="31" spans="1:11" s="29" customFormat="1" ht="51.75" customHeight="1">
      <c r="A31" s="366" t="s">
        <v>221</v>
      </c>
      <c r="B31" s="366"/>
      <c r="C31" s="366"/>
      <c r="D31" s="366"/>
      <c r="E31" s="366"/>
      <c r="F31" s="366"/>
      <c r="G31" s="366"/>
      <c r="H31" s="366"/>
      <c r="I31" s="366"/>
      <c r="J31" s="366"/>
      <c r="K31" s="82"/>
    </row>
    <row r="32" ht="11.25" customHeight="1">
      <c r="A32" s="195" t="s">
        <v>313</v>
      </c>
    </row>
    <row r="34" spans="1:3" ht="11.25" customHeight="1">
      <c r="A34" s="367"/>
      <c r="B34" s="367"/>
      <c r="C34" s="35"/>
    </row>
    <row r="35" spans="1:3" ht="11.25" customHeight="1">
      <c r="A35" s="18"/>
      <c r="B35" s="26"/>
      <c r="C35" s="26"/>
    </row>
    <row r="36" spans="1:3" ht="11.25" customHeight="1">
      <c r="A36" s="18"/>
      <c r="B36" s="26"/>
      <c r="C36" s="26"/>
    </row>
    <row r="37" spans="1:3" ht="11.25" customHeight="1">
      <c r="A37" s="18"/>
      <c r="B37" s="26"/>
      <c r="C37" s="26"/>
    </row>
    <row r="38" spans="1:3" ht="11.25" customHeight="1">
      <c r="A38" s="18"/>
      <c r="B38" s="26"/>
      <c r="C38" s="26"/>
    </row>
    <row r="39" spans="1:3" ht="11.25" customHeight="1">
      <c r="A39" s="18"/>
      <c r="B39" s="26"/>
      <c r="C39" s="26"/>
    </row>
    <row r="40" spans="1:3" ht="11.25" customHeight="1">
      <c r="A40" s="18"/>
      <c r="B40" s="26"/>
      <c r="C40" s="26"/>
    </row>
    <row r="41" spans="1:3" ht="11.25" customHeight="1">
      <c r="A41" s="18"/>
      <c r="B41" s="26"/>
      <c r="C41" s="26"/>
    </row>
    <row r="42" spans="1:3" ht="11.25" customHeight="1">
      <c r="A42" s="18"/>
      <c r="B42" s="26"/>
      <c r="C42" s="26"/>
    </row>
    <row r="43" spans="1:3" ht="11.25" customHeight="1">
      <c r="A43" s="18"/>
      <c r="B43" s="26"/>
      <c r="C43" s="26"/>
    </row>
    <row r="44" spans="1:3" ht="11.25" customHeight="1">
      <c r="A44" s="18"/>
      <c r="B44" s="26"/>
      <c r="C44" s="26"/>
    </row>
    <row r="45" spans="1:3" ht="11.25" customHeight="1">
      <c r="A45" s="18"/>
      <c r="B45" s="26"/>
      <c r="C45" s="26"/>
    </row>
    <row r="46" spans="1:3" ht="11.25" customHeight="1">
      <c r="A46" s="18"/>
      <c r="B46" s="26"/>
      <c r="C46" s="26"/>
    </row>
    <row r="47" spans="1:3" ht="11.25" customHeight="1">
      <c r="A47" s="18"/>
      <c r="B47" s="26"/>
      <c r="C47" s="26"/>
    </row>
    <row r="48" spans="1:3" ht="11.25" customHeight="1">
      <c r="A48" s="18"/>
      <c r="B48" s="26"/>
      <c r="C48" s="26"/>
    </row>
    <row r="49" spans="1:3" ht="11.25" customHeight="1">
      <c r="A49" s="18"/>
      <c r="B49" s="26"/>
      <c r="C49" s="26"/>
    </row>
    <row r="50" spans="1:3" ht="11.25" customHeight="1">
      <c r="A50" s="18"/>
      <c r="B50" s="26"/>
      <c r="C50" s="26"/>
    </row>
    <row r="51" spans="1:3" ht="11.25" customHeight="1">
      <c r="A51" s="18"/>
      <c r="B51" s="26"/>
      <c r="C51" s="26"/>
    </row>
    <row r="52" spans="1:3" ht="11.25" customHeight="1">
      <c r="A52" s="18"/>
      <c r="B52" s="26"/>
      <c r="C52" s="26"/>
    </row>
    <row r="53" spans="1:3" ht="11.25" customHeight="1">
      <c r="A53" s="18"/>
      <c r="B53" s="26"/>
      <c r="C53" s="26"/>
    </row>
    <row r="54" spans="1:3" ht="11.25" customHeight="1">
      <c r="A54" s="18"/>
      <c r="B54" s="26"/>
      <c r="C54" s="26"/>
    </row>
    <row r="55" spans="1:3" ht="11.25" customHeight="1">
      <c r="A55" s="18"/>
      <c r="B55" s="26"/>
      <c r="C55" s="26"/>
    </row>
    <row r="56" spans="1:3" ht="11.25" customHeight="1">
      <c r="A56" s="18"/>
      <c r="B56" s="26"/>
      <c r="C56" s="26"/>
    </row>
    <row r="57" spans="1:3" ht="11.25" customHeight="1">
      <c r="A57" s="18"/>
      <c r="B57" s="26"/>
      <c r="C57" s="26"/>
    </row>
    <row r="58" spans="1:3" ht="11.25" customHeight="1">
      <c r="A58" s="18"/>
      <c r="B58" s="26"/>
      <c r="C58" s="26"/>
    </row>
    <row r="59" spans="1:3" ht="11.25" customHeight="1">
      <c r="A59" s="18"/>
      <c r="B59" s="26"/>
      <c r="C59" s="26"/>
    </row>
    <row r="60" spans="1:3" ht="11.25" customHeight="1">
      <c r="A60" s="18"/>
      <c r="B60" s="26"/>
      <c r="C60" s="26"/>
    </row>
    <row r="61" spans="1:3" ht="11.25" customHeight="1">
      <c r="A61" s="18"/>
      <c r="B61" s="26"/>
      <c r="C61" s="26"/>
    </row>
    <row r="62" spans="1:3" ht="11.25" customHeight="1">
      <c r="A62" s="18"/>
      <c r="B62" s="26"/>
      <c r="C62" s="26"/>
    </row>
    <row r="63" spans="1:3" ht="11.25" customHeight="1">
      <c r="A63" s="18"/>
      <c r="B63" s="26"/>
      <c r="C63" s="26"/>
    </row>
    <row r="64" spans="1:3" ht="11.25" customHeight="1">
      <c r="A64" s="18"/>
      <c r="B64" s="26"/>
      <c r="C64" s="26"/>
    </row>
    <row r="65" spans="1:3" ht="11.25" customHeight="1">
      <c r="A65" s="18"/>
      <c r="B65" s="26"/>
      <c r="C65" s="26"/>
    </row>
    <row r="66" spans="1:3" ht="11.25" customHeight="1">
      <c r="A66" s="18"/>
      <c r="B66" s="26"/>
      <c r="C66" s="26"/>
    </row>
    <row r="67" spans="1:3" ht="11.25" customHeight="1">
      <c r="A67" s="18"/>
      <c r="B67" s="26"/>
      <c r="C67" s="26"/>
    </row>
    <row r="68" spans="1:3" ht="11.25" customHeight="1">
      <c r="A68" s="18"/>
      <c r="B68" s="26"/>
      <c r="C68" s="26"/>
    </row>
    <row r="69" spans="1:3" ht="11.25" customHeight="1">
      <c r="A69" s="18"/>
      <c r="B69" s="26"/>
      <c r="C69" s="26"/>
    </row>
    <row r="70" spans="1:3" ht="11.25" customHeight="1">
      <c r="A70" s="18"/>
      <c r="B70" s="26"/>
      <c r="C70" s="26"/>
    </row>
    <row r="71" spans="1:3" ht="11.25" customHeight="1">
      <c r="A71" s="18"/>
      <c r="B71" s="26"/>
      <c r="C71" s="26"/>
    </row>
    <row r="72" spans="1:3" ht="11.25" customHeight="1">
      <c r="A72" s="18"/>
      <c r="B72" s="26"/>
      <c r="C72" s="26"/>
    </row>
    <row r="73" spans="1:3" ht="11.25" customHeight="1">
      <c r="A73" s="18"/>
      <c r="B73" s="26"/>
      <c r="C73" s="26"/>
    </row>
    <row r="74" spans="1:3" ht="11.25" customHeight="1">
      <c r="A74" s="18"/>
      <c r="B74" s="26"/>
      <c r="C74" s="26"/>
    </row>
    <row r="75" spans="1:3" ht="11.25" customHeight="1">
      <c r="A75" s="18"/>
      <c r="B75" s="26"/>
      <c r="C75" s="26"/>
    </row>
    <row r="76" spans="1:3" ht="11.25" customHeight="1">
      <c r="A76" s="18"/>
      <c r="B76" s="26"/>
      <c r="C76" s="26"/>
    </row>
    <row r="77" spans="1:3" ht="11.25" customHeight="1">
      <c r="A77" s="18"/>
      <c r="B77" s="26"/>
      <c r="C77" s="26"/>
    </row>
    <row r="78" spans="1:3" ht="11.25" customHeight="1">
      <c r="A78" s="18"/>
      <c r="B78" s="26"/>
      <c r="C78" s="26"/>
    </row>
    <row r="79" spans="1:3" ht="11.25" customHeight="1">
      <c r="A79" s="18"/>
      <c r="B79" s="26"/>
      <c r="C79" s="26"/>
    </row>
    <row r="80" spans="1:3" ht="11.25" customHeight="1">
      <c r="A80" s="18"/>
      <c r="B80" s="26"/>
      <c r="C80" s="26"/>
    </row>
    <row r="81" spans="1:3" ht="11.25" customHeight="1">
      <c r="A81" s="18"/>
      <c r="B81" s="26"/>
      <c r="C81" s="26"/>
    </row>
    <row r="82" spans="1:3" ht="11.25" customHeight="1">
      <c r="A82" s="18"/>
      <c r="B82" s="26"/>
      <c r="C82" s="26"/>
    </row>
    <row r="83" spans="1:3" ht="11.25" customHeight="1">
      <c r="A83" s="18"/>
      <c r="B83" s="26"/>
      <c r="C83" s="26"/>
    </row>
    <row r="84" spans="1:3" ht="11.25" customHeight="1">
      <c r="A84" s="18"/>
      <c r="B84" s="26"/>
      <c r="C84" s="26"/>
    </row>
    <row r="85" spans="1:3" ht="11.25" customHeight="1">
      <c r="A85" s="18"/>
      <c r="B85" s="26"/>
      <c r="C85" s="26"/>
    </row>
    <row r="86" spans="1:3" ht="11.25" customHeight="1">
      <c r="A86" s="18"/>
      <c r="B86" s="26"/>
      <c r="C86" s="26"/>
    </row>
    <row r="87" spans="1:3" ht="11.25" customHeight="1">
      <c r="A87" s="18"/>
      <c r="B87" s="26"/>
      <c r="C87" s="26"/>
    </row>
    <row r="88" spans="1:3" ht="11.25" customHeight="1">
      <c r="A88" s="18"/>
      <c r="B88" s="26"/>
      <c r="C88" s="26"/>
    </row>
    <row r="89" spans="1:3" ht="11.25" customHeight="1">
      <c r="A89" s="18"/>
      <c r="B89" s="26"/>
      <c r="C89" s="26"/>
    </row>
    <row r="90" spans="1:3" ht="11.25" customHeight="1">
      <c r="A90" s="18"/>
      <c r="B90" s="26"/>
      <c r="C90" s="26"/>
    </row>
    <row r="91" spans="1:3" ht="11.25" customHeight="1">
      <c r="A91" s="18"/>
      <c r="B91" s="26"/>
      <c r="C91" s="26"/>
    </row>
    <row r="92" spans="1:3" ht="11.25" customHeight="1">
      <c r="A92" s="18"/>
      <c r="B92" s="26"/>
      <c r="C92" s="26"/>
    </row>
    <row r="93" spans="1:3" ht="11.25" customHeight="1">
      <c r="A93" s="18"/>
      <c r="B93" s="26"/>
      <c r="C93" s="26"/>
    </row>
    <row r="94" spans="1:3" ht="11.25" customHeight="1">
      <c r="A94" s="18"/>
      <c r="B94" s="26"/>
      <c r="C94" s="26"/>
    </row>
    <row r="95" spans="1:3" ht="11.25" customHeight="1">
      <c r="A95" s="18"/>
      <c r="B95" s="26"/>
      <c r="C95" s="26"/>
    </row>
    <row r="96" spans="1:3" ht="11.25" customHeight="1">
      <c r="A96" s="18"/>
      <c r="B96" s="26"/>
      <c r="C96" s="26"/>
    </row>
    <row r="97" spans="1:3" ht="11.25" customHeight="1">
      <c r="A97" s="18"/>
      <c r="B97" s="26"/>
      <c r="C97" s="26"/>
    </row>
    <row r="98" spans="1:3" ht="11.25" customHeight="1">
      <c r="A98" s="18"/>
      <c r="B98" s="26"/>
      <c r="C98" s="26"/>
    </row>
    <row r="99" spans="1:3" ht="11.25" customHeight="1">
      <c r="A99" s="18"/>
      <c r="B99" s="26"/>
      <c r="C99" s="26"/>
    </row>
    <row r="100" spans="1:3" ht="11.25" customHeight="1">
      <c r="A100" s="18"/>
      <c r="B100" s="26"/>
      <c r="C100" s="26"/>
    </row>
    <row r="101" ht="11.25" customHeight="1">
      <c r="A101" s="18"/>
    </row>
    <row r="102" ht="11.25" customHeight="1">
      <c r="A102" s="27"/>
    </row>
    <row r="103" ht="11.25" customHeight="1">
      <c r="A103" s="27"/>
    </row>
    <row r="104" ht="11.25" customHeight="1">
      <c r="A104" s="27"/>
    </row>
    <row r="105" ht="11.25" customHeight="1">
      <c r="A105" s="27"/>
    </row>
    <row r="106" ht="11.25" customHeight="1">
      <c r="A106" s="27"/>
    </row>
    <row r="107" ht="11.25" customHeight="1">
      <c r="A107" s="27"/>
    </row>
    <row r="108" ht="11.25" customHeight="1">
      <c r="A108" s="27"/>
    </row>
  </sheetData>
  <sheetProtection/>
  <mergeCells count="4">
    <mergeCell ref="F3:H3"/>
    <mergeCell ref="I3:K3"/>
    <mergeCell ref="A31:J31"/>
    <mergeCell ref="A34:B34"/>
  </mergeCells>
  <dataValidations count="2">
    <dataValidation type="list" allowBlank="1" showInputMessage="1" showErrorMessage="1" sqref="D27">
      <formula1>$A$58:$A$124</formula1>
    </dataValidation>
    <dataValidation type="list" allowBlank="1" showInputMessage="1" showErrorMessage="1" sqref="D5:D26">
      <formula1>$A$35:$A$108</formula1>
    </dataValidation>
  </dataValidation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C74"/>
  <sheetViews>
    <sheetView zoomScalePageLayoutView="0" workbookViewId="0" topLeftCell="A1">
      <pane xSplit="4" ySplit="1" topLeftCell="E32" activePane="bottomRight" state="frozen"/>
      <selection pane="topLeft" activeCell="A1" sqref="A1"/>
      <selection pane="topRight" activeCell="E1" sqref="E1"/>
      <selection pane="bottomLeft" activeCell="A2" sqref="A2"/>
      <selection pane="bottomRight" activeCell="B54" sqref="B54"/>
    </sheetView>
  </sheetViews>
  <sheetFormatPr defaultColWidth="10.66015625" defaultRowHeight="10.5"/>
  <cols>
    <col min="1" max="1" width="32.16015625" style="9" customWidth="1"/>
    <col min="2" max="2" width="13.5" style="9" customWidth="1"/>
    <col min="3" max="3" width="12.83203125" style="9" bestFit="1" customWidth="1"/>
    <col min="4" max="4" width="43.5" style="9" customWidth="1"/>
    <col min="5" max="5" width="6.66015625" style="91" bestFit="1" customWidth="1"/>
    <col min="6" max="28" width="5.5" style="91" customWidth="1"/>
    <col min="29" max="16384" width="10.66015625" style="9" customWidth="1"/>
  </cols>
  <sheetData>
    <row r="1" spans="1:29" ht="10.5">
      <c r="A1" s="114" t="s">
        <v>31</v>
      </c>
      <c r="B1" s="115" t="s">
        <v>34</v>
      </c>
      <c r="C1" s="115" t="s">
        <v>35</v>
      </c>
      <c r="D1" s="115" t="s">
        <v>36</v>
      </c>
      <c r="E1" s="116" t="s">
        <v>48</v>
      </c>
      <c r="F1" s="116" t="s">
        <v>49</v>
      </c>
      <c r="G1" s="116" t="s">
        <v>50</v>
      </c>
      <c r="H1" s="116" t="s">
        <v>51</v>
      </c>
      <c r="I1" s="116" t="s">
        <v>52</v>
      </c>
      <c r="J1" s="116" t="s">
        <v>53</v>
      </c>
      <c r="K1" s="116" t="s">
        <v>54</v>
      </c>
      <c r="L1" s="116" t="s">
        <v>55</v>
      </c>
      <c r="M1" s="116" t="s">
        <v>56</v>
      </c>
      <c r="N1" s="116" t="s">
        <v>57</v>
      </c>
      <c r="O1" s="116" t="s">
        <v>58</v>
      </c>
      <c r="P1" s="116" t="s">
        <v>59</v>
      </c>
      <c r="Q1" s="116" t="s">
        <v>60</v>
      </c>
      <c r="R1" s="116" t="s">
        <v>61</v>
      </c>
      <c r="S1" s="116" t="s">
        <v>62</v>
      </c>
      <c r="T1" s="116" t="s">
        <v>63</v>
      </c>
      <c r="U1" s="116" t="s">
        <v>64</v>
      </c>
      <c r="V1" s="116" t="s">
        <v>65</v>
      </c>
      <c r="W1" s="116" t="s">
        <v>66</v>
      </c>
      <c r="X1" s="116" t="s">
        <v>67</v>
      </c>
      <c r="Y1" s="116" t="s">
        <v>68</v>
      </c>
      <c r="Z1" s="116" t="s">
        <v>69</v>
      </c>
      <c r="AA1" s="116" t="s">
        <v>70</v>
      </c>
      <c r="AB1" s="117" t="s">
        <v>71</v>
      </c>
      <c r="AC1" s="10"/>
    </row>
    <row r="2" spans="1:28" ht="10.5">
      <c r="A2" s="368" t="s">
        <v>124</v>
      </c>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70"/>
    </row>
    <row r="3" spans="1:28" ht="10.5">
      <c r="A3" s="118" t="s">
        <v>186</v>
      </c>
      <c r="B3" s="119" t="s">
        <v>40</v>
      </c>
      <c r="C3" s="119" t="s">
        <v>38</v>
      </c>
      <c r="D3" s="119" t="s">
        <v>42</v>
      </c>
      <c r="E3" s="120">
        <v>0.2</v>
      </c>
      <c r="F3" s="120">
        <v>0.15</v>
      </c>
      <c r="G3" s="120">
        <v>0.1</v>
      </c>
      <c r="H3" s="120">
        <v>0.1</v>
      </c>
      <c r="I3" s="120">
        <v>0.1</v>
      </c>
      <c r="J3" s="120">
        <v>0.2</v>
      </c>
      <c r="K3" s="120">
        <v>0.4</v>
      </c>
      <c r="L3" s="120">
        <v>0.5</v>
      </c>
      <c r="M3" s="120">
        <v>0.4</v>
      </c>
      <c r="N3" s="120">
        <v>0.4</v>
      </c>
      <c r="O3" s="120">
        <v>0.25</v>
      </c>
      <c r="P3" s="120">
        <v>0.25</v>
      </c>
      <c r="Q3" s="120">
        <v>0.25</v>
      </c>
      <c r="R3" s="120">
        <v>0.25</v>
      </c>
      <c r="S3" s="120">
        <v>0.25</v>
      </c>
      <c r="T3" s="120">
        <v>0.25</v>
      </c>
      <c r="U3" s="120">
        <v>0.25</v>
      </c>
      <c r="V3" s="120">
        <v>0.25</v>
      </c>
      <c r="W3" s="120">
        <v>0.6</v>
      </c>
      <c r="X3" s="120">
        <v>0.8</v>
      </c>
      <c r="Y3" s="120">
        <v>0.9</v>
      </c>
      <c r="Z3" s="120">
        <v>0.8</v>
      </c>
      <c r="AA3" s="120">
        <v>0.6</v>
      </c>
      <c r="AB3" s="121">
        <v>0.3</v>
      </c>
    </row>
    <row r="4" spans="1:28" ht="10.5">
      <c r="A4" s="118" t="s">
        <v>187</v>
      </c>
      <c r="B4" s="119"/>
      <c r="C4" s="119"/>
      <c r="D4" s="119" t="s">
        <v>46</v>
      </c>
      <c r="E4" s="120">
        <v>0.2</v>
      </c>
      <c r="F4" s="120">
        <v>0.2</v>
      </c>
      <c r="G4" s="120">
        <v>0.1</v>
      </c>
      <c r="H4" s="120">
        <v>0.1</v>
      </c>
      <c r="I4" s="120">
        <v>0.1</v>
      </c>
      <c r="J4" s="120">
        <v>0.1</v>
      </c>
      <c r="K4" s="120">
        <v>0.3</v>
      </c>
      <c r="L4" s="120">
        <v>0.3</v>
      </c>
      <c r="M4" s="120">
        <v>0.4</v>
      </c>
      <c r="N4" s="120">
        <v>0.4</v>
      </c>
      <c r="O4" s="120">
        <v>0.3</v>
      </c>
      <c r="P4" s="120">
        <v>0.25</v>
      </c>
      <c r="Q4" s="120">
        <v>0.25</v>
      </c>
      <c r="R4" s="120">
        <v>0.25</v>
      </c>
      <c r="S4" s="120">
        <v>0.25</v>
      </c>
      <c r="T4" s="120">
        <v>0.25</v>
      </c>
      <c r="U4" s="120">
        <v>0.25</v>
      </c>
      <c r="V4" s="120">
        <v>0.25</v>
      </c>
      <c r="W4" s="120">
        <v>0.6</v>
      </c>
      <c r="X4" s="120">
        <v>0.7</v>
      </c>
      <c r="Y4" s="120">
        <v>0.7</v>
      </c>
      <c r="Z4" s="120">
        <v>0.7</v>
      </c>
      <c r="AA4" s="120">
        <v>0.6</v>
      </c>
      <c r="AB4" s="121">
        <v>0.3</v>
      </c>
    </row>
    <row r="5" spans="1:28" ht="10.5">
      <c r="A5" s="118"/>
      <c r="B5" s="119"/>
      <c r="C5" s="119"/>
      <c r="D5" s="119" t="s">
        <v>188</v>
      </c>
      <c r="E5" s="120">
        <v>1</v>
      </c>
      <c r="F5" s="120">
        <v>1</v>
      </c>
      <c r="G5" s="120">
        <v>1</v>
      </c>
      <c r="H5" s="120">
        <v>1</v>
      </c>
      <c r="I5" s="120">
        <v>1</v>
      </c>
      <c r="J5" s="120">
        <v>1</v>
      </c>
      <c r="K5" s="120">
        <v>1</v>
      </c>
      <c r="L5" s="120">
        <v>1</v>
      </c>
      <c r="M5" s="120">
        <v>1</v>
      </c>
      <c r="N5" s="120">
        <v>1</v>
      </c>
      <c r="O5" s="120">
        <v>1</v>
      </c>
      <c r="P5" s="120">
        <v>1</v>
      </c>
      <c r="Q5" s="120">
        <v>1</v>
      </c>
      <c r="R5" s="120">
        <v>1</v>
      </c>
      <c r="S5" s="120">
        <v>1</v>
      </c>
      <c r="T5" s="120">
        <v>1</v>
      </c>
      <c r="U5" s="120">
        <v>1</v>
      </c>
      <c r="V5" s="120">
        <v>1</v>
      </c>
      <c r="W5" s="120">
        <v>1</v>
      </c>
      <c r="X5" s="120">
        <v>1</v>
      </c>
      <c r="Y5" s="120">
        <v>1</v>
      </c>
      <c r="Z5" s="120">
        <v>1</v>
      </c>
      <c r="AA5" s="120">
        <v>1</v>
      </c>
      <c r="AB5" s="121">
        <v>1</v>
      </c>
    </row>
    <row r="6" spans="1:28" ht="10.5">
      <c r="A6" s="118"/>
      <c r="B6" s="119"/>
      <c r="C6" s="119"/>
      <c r="D6" s="119" t="s">
        <v>189</v>
      </c>
      <c r="E6" s="120">
        <v>0</v>
      </c>
      <c r="F6" s="120">
        <v>0</v>
      </c>
      <c r="G6" s="120">
        <v>0</v>
      </c>
      <c r="H6" s="120">
        <v>0</v>
      </c>
      <c r="I6" s="120">
        <v>0</v>
      </c>
      <c r="J6" s="120">
        <v>0</v>
      </c>
      <c r="K6" s="120">
        <v>0</v>
      </c>
      <c r="L6" s="120">
        <v>0</v>
      </c>
      <c r="M6" s="120">
        <v>0</v>
      </c>
      <c r="N6" s="120">
        <v>0</v>
      </c>
      <c r="O6" s="120">
        <v>0</v>
      </c>
      <c r="P6" s="120">
        <v>0</v>
      </c>
      <c r="Q6" s="120">
        <v>0</v>
      </c>
      <c r="R6" s="120">
        <v>0</v>
      </c>
      <c r="S6" s="120">
        <v>0</v>
      </c>
      <c r="T6" s="120">
        <v>0</v>
      </c>
      <c r="U6" s="120">
        <v>0</v>
      </c>
      <c r="V6" s="120">
        <v>0</v>
      </c>
      <c r="W6" s="120">
        <v>0</v>
      </c>
      <c r="X6" s="120">
        <v>0</v>
      </c>
      <c r="Y6" s="120">
        <v>0</v>
      </c>
      <c r="Z6" s="120">
        <v>0</v>
      </c>
      <c r="AA6" s="120">
        <v>0</v>
      </c>
      <c r="AB6" s="121">
        <v>0</v>
      </c>
    </row>
    <row r="7" spans="1:28" ht="10.5">
      <c r="A7" s="118"/>
      <c r="B7" s="119"/>
      <c r="C7" s="119"/>
      <c r="D7" s="119" t="s">
        <v>190</v>
      </c>
      <c r="E7" s="120">
        <v>0.3</v>
      </c>
      <c r="F7" s="120">
        <v>0.3</v>
      </c>
      <c r="G7" s="120">
        <v>0.2</v>
      </c>
      <c r="H7" s="120">
        <v>0.2</v>
      </c>
      <c r="I7" s="120">
        <v>0.2</v>
      </c>
      <c r="J7" s="120">
        <v>0.2</v>
      </c>
      <c r="K7" s="120">
        <v>0.3</v>
      </c>
      <c r="L7" s="120">
        <v>0.4</v>
      </c>
      <c r="M7" s="120">
        <v>0.4</v>
      </c>
      <c r="N7" s="120">
        <v>0.3</v>
      </c>
      <c r="O7" s="120">
        <v>0.3</v>
      </c>
      <c r="P7" s="120">
        <v>0.3</v>
      </c>
      <c r="Q7" s="120">
        <v>0.3</v>
      </c>
      <c r="R7" s="120">
        <v>0.2</v>
      </c>
      <c r="S7" s="120">
        <v>0.2</v>
      </c>
      <c r="T7" s="120">
        <v>0.2</v>
      </c>
      <c r="U7" s="120">
        <v>0.2</v>
      </c>
      <c r="V7" s="120">
        <v>0.2</v>
      </c>
      <c r="W7" s="120">
        <v>0.5</v>
      </c>
      <c r="X7" s="120">
        <v>0.7</v>
      </c>
      <c r="Y7" s="120">
        <v>0.8</v>
      </c>
      <c r="Z7" s="120">
        <v>0.6</v>
      </c>
      <c r="AA7" s="120">
        <v>0.5</v>
      </c>
      <c r="AB7" s="121">
        <v>0.3</v>
      </c>
    </row>
    <row r="8" spans="1:28" ht="10.5">
      <c r="A8" s="118" t="s">
        <v>191</v>
      </c>
      <c r="B8" s="119" t="s">
        <v>40</v>
      </c>
      <c r="C8" s="119" t="s">
        <v>38</v>
      </c>
      <c r="D8" s="119" t="s">
        <v>42</v>
      </c>
      <c r="E8" s="120">
        <v>0.22</v>
      </c>
      <c r="F8" s="120">
        <v>0.17</v>
      </c>
      <c r="G8" s="120">
        <v>0.11</v>
      </c>
      <c r="H8" s="120">
        <v>0.11</v>
      </c>
      <c r="I8" s="120">
        <v>0.11</v>
      </c>
      <c r="J8" s="120">
        <v>0.22</v>
      </c>
      <c r="K8" s="120">
        <v>0.44</v>
      </c>
      <c r="L8" s="120">
        <v>0.56</v>
      </c>
      <c r="M8" s="120">
        <v>0.44</v>
      </c>
      <c r="N8" s="120">
        <v>0.44</v>
      </c>
      <c r="O8" s="120">
        <v>0.28</v>
      </c>
      <c r="P8" s="120">
        <v>0.28</v>
      </c>
      <c r="Q8" s="120">
        <v>0.28</v>
      </c>
      <c r="R8" s="120">
        <v>0.28</v>
      </c>
      <c r="S8" s="120">
        <v>0.28</v>
      </c>
      <c r="T8" s="120">
        <v>0.28</v>
      </c>
      <c r="U8" s="120">
        <v>0.28</v>
      </c>
      <c r="V8" s="120">
        <v>0.28</v>
      </c>
      <c r="W8" s="120">
        <v>0.67</v>
      </c>
      <c r="X8" s="120">
        <v>0.89</v>
      </c>
      <c r="Y8" s="120">
        <v>1</v>
      </c>
      <c r="Z8" s="120">
        <v>0.89</v>
      </c>
      <c r="AA8" s="120">
        <v>0.67</v>
      </c>
      <c r="AB8" s="121">
        <v>0.33</v>
      </c>
    </row>
    <row r="9" spans="1:28" ht="10.5">
      <c r="A9" s="118" t="s">
        <v>192</v>
      </c>
      <c r="B9" s="122"/>
      <c r="C9" s="119"/>
      <c r="D9" s="119" t="s">
        <v>139</v>
      </c>
      <c r="E9" s="120">
        <v>0.26</v>
      </c>
      <c r="F9" s="120">
        <v>0.26</v>
      </c>
      <c r="G9" s="120">
        <v>0.11</v>
      </c>
      <c r="H9" s="120">
        <v>0.11</v>
      </c>
      <c r="I9" s="120">
        <v>0.11</v>
      </c>
      <c r="J9" s="120">
        <v>0.11</v>
      </c>
      <c r="K9" s="120">
        <v>0.41</v>
      </c>
      <c r="L9" s="120">
        <v>0.41</v>
      </c>
      <c r="M9" s="120">
        <v>0.56</v>
      </c>
      <c r="N9" s="120">
        <v>0.56</v>
      </c>
      <c r="O9" s="120">
        <v>0.41</v>
      </c>
      <c r="P9" s="120">
        <v>0.33</v>
      </c>
      <c r="Q9" s="120">
        <v>0.33</v>
      </c>
      <c r="R9" s="120">
        <v>0.33</v>
      </c>
      <c r="S9" s="120">
        <v>0.33</v>
      </c>
      <c r="T9" s="120">
        <v>0.33</v>
      </c>
      <c r="U9" s="120">
        <v>0.33</v>
      </c>
      <c r="V9" s="120">
        <v>0.33</v>
      </c>
      <c r="W9" s="120">
        <v>0.85</v>
      </c>
      <c r="X9" s="120">
        <v>1</v>
      </c>
      <c r="Y9" s="120">
        <v>1</v>
      </c>
      <c r="Z9" s="120">
        <v>1</v>
      </c>
      <c r="AA9" s="120">
        <v>0.85</v>
      </c>
      <c r="AB9" s="121">
        <v>0.41</v>
      </c>
    </row>
    <row r="10" spans="1:28" ht="10.5">
      <c r="A10" s="118"/>
      <c r="B10" s="122"/>
      <c r="C10" s="119"/>
      <c r="D10" s="119" t="s">
        <v>227</v>
      </c>
      <c r="E10" s="120">
        <v>1</v>
      </c>
      <c r="F10" s="120">
        <v>1</v>
      </c>
      <c r="G10" s="120">
        <v>1</v>
      </c>
      <c r="H10" s="120">
        <v>1</v>
      </c>
      <c r="I10" s="120">
        <v>1</v>
      </c>
      <c r="J10" s="120">
        <v>1</v>
      </c>
      <c r="K10" s="120">
        <v>1</v>
      </c>
      <c r="L10" s="120">
        <v>1</v>
      </c>
      <c r="M10" s="120">
        <v>1</v>
      </c>
      <c r="N10" s="120">
        <v>1</v>
      </c>
      <c r="O10" s="120">
        <v>1</v>
      </c>
      <c r="P10" s="120">
        <v>1</v>
      </c>
      <c r="Q10" s="120">
        <v>1</v>
      </c>
      <c r="R10" s="120">
        <v>1</v>
      </c>
      <c r="S10" s="120">
        <v>1</v>
      </c>
      <c r="T10" s="120">
        <v>1</v>
      </c>
      <c r="U10" s="120">
        <v>1</v>
      </c>
      <c r="V10" s="120">
        <v>1</v>
      </c>
      <c r="W10" s="120">
        <v>1</v>
      </c>
      <c r="X10" s="120">
        <v>1</v>
      </c>
      <c r="Y10" s="120">
        <v>1</v>
      </c>
      <c r="Z10" s="120">
        <v>1</v>
      </c>
      <c r="AA10" s="120">
        <v>1</v>
      </c>
      <c r="AB10" s="121">
        <v>1</v>
      </c>
    </row>
    <row r="11" spans="1:28" ht="10.5">
      <c r="A11" s="118"/>
      <c r="B11" s="119"/>
      <c r="C11" s="119"/>
      <c r="D11" s="119" t="s">
        <v>189</v>
      </c>
      <c r="E11" s="120">
        <v>0</v>
      </c>
      <c r="F11" s="120">
        <v>0</v>
      </c>
      <c r="G11" s="120">
        <v>0</v>
      </c>
      <c r="H11" s="120">
        <v>0</v>
      </c>
      <c r="I11" s="120">
        <v>0</v>
      </c>
      <c r="J11" s="120">
        <v>0</v>
      </c>
      <c r="K11" s="120">
        <v>0</v>
      </c>
      <c r="L11" s="120">
        <v>0</v>
      </c>
      <c r="M11" s="120">
        <v>0</v>
      </c>
      <c r="N11" s="120">
        <v>0</v>
      </c>
      <c r="O11" s="120">
        <v>0</v>
      </c>
      <c r="P11" s="120">
        <v>0</v>
      </c>
      <c r="Q11" s="120">
        <v>0</v>
      </c>
      <c r="R11" s="120">
        <v>0</v>
      </c>
      <c r="S11" s="120">
        <v>0</v>
      </c>
      <c r="T11" s="120">
        <v>0</v>
      </c>
      <c r="U11" s="120">
        <v>0</v>
      </c>
      <c r="V11" s="120">
        <v>0</v>
      </c>
      <c r="W11" s="120">
        <v>0</v>
      </c>
      <c r="X11" s="120">
        <v>0</v>
      </c>
      <c r="Y11" s="120">
        <v>0</v>
      </c>
      <c r="Z11" s="120">
        <v>0</v>
      </c>
      <c r="AA11" s="120">
        <v>0</v>
      </c>
      <c r="AB11" s="121">
        <v>0</v>
      </c>
    </row>
    <row r="12" spans="1:28" ht="10.5">
      <c r="A12" s="118" t="s">
        <v>193</v>
      </c>
      <c r="B12" s="119" t="s">
        <v>40</v>
      </c>
      <c r="C12" s="119" t="s">
        <v>38</v>
      </c>
      <c r="D12" s="119" t="s">
        <v>42</v>
      </c>
      <c r="E12" s="120">
        <v>0.3</v>
      </c>
      <c r="F12" s="120">
        <v>0.25</v>
      </c>
      <c r="G12" s="120">
        <v>0.2</v>
      </c>
      <c r="H12" s="120">
        <v>0.2</v>
      </c>
      <c r="I12" s="120">
        <v>0.2</v>
      </c>
      <c r="J12" s="120">
        <v>0.3</v>
      </c>
      <c r="K12" s="120">
        <v>0.5</v>
      </c>
      <c r="L12" s="120">
        <v>0.6</v>
      </c>
      <c r="M12" s="120">
        <v>0.5</v>
      </c>
      <c r="N12" s="120">
        <v>0.5</v>
      </c>
      <c r="O12" s="120">
        <v>0.35</v>
      </c>
      <c r="P12" s="120">
        <v>0.35</v>
      </c>
      <c r="Q12" s="120">
        <v>0.35</v>
      </c>
      <c r="R12" s="120">
        <v>0.35</v>
      </c>
      <c r="S12" s="120">
        <v>0.35</v>
      </c>
      <c r="T12" s="120">
        <v>0.35</v>
      </c>
      <c r="U12" s="120">
        <v>0.35</v>
      </c>
      <c r="V12" s="120">
        <v>0.35</v>
      </c>
      <c r="W12" s="120">
        <v>0.7</v>
      </c>
      <c r="X12" s="120">
        <v>0.9</v>
      </c>
      <c r="Y12" s="120">
        <v>0.95</v>
      </c>
      <c r="Z12" s="120">
        <v>0.9</v>
      </c>
      <c r="AA12" s="120">
        <v>0.7</v>
      </c>
      <c r="AB12" s="121">
        <v>0.4</v>
      </c>
    </row>
    <row r="13" spans="1:28" ht="10.5">
      <c r="A13" s="118" t="s">
        <v>196</v>
      </c>
      <c r="B13" s="119"/>
      <c r="C13" s="119"/>
      <c r="D13" s="119" t="s">
        <v>46</v>
      </c>
      <c r="E13" s="120">
        <v>0.3</v>
      </c>
      <c r="F13" s="120">
        <v>0.3</v>
      </c>
      <c r="G13" s="120">
        <v>0.2</v>
      </c>
      <c r="H13" s="120">
        <v>0.2</v>
      </c>
      <c r="I13" s="120">
        <v>0.2</v>
      </c>
      <c r="J13" s="120">
        <v>0.2</v>
      </c>
      <c r="K13" s="120">
        <v>0.4</v>
      </c>
      <c r="L13" s="120">
        <v>0.4</v>
      </c>
      <c r="M13" s="120">
        <v>0.5</v>
      </c>
      <c r="N13" s="120">
        <v>0.5</v>
      </c>
      <c r="O13" s="120">
        <v>0.4</v>
      </c>
      <c r="P13" s="120">
        <v>0.35</v>
      </c>
      <c r="Q13" s="120">
        <v>0.35</v>
      </c>
      <c r="R13" s="120">
        <v>0.35</v>
      </c>
      <c r="S13" s="120">
        <v>0.35</v>
      </c>
      <c r="T13" s="120">
        <v>0.35</v>
      </c>
      <c r="U13" s="120">
        <v>0.35</v>
      </c>
      <c r="V13" s="120">
        <v>0.35</v>
      </c>
      <c r="W13" s="120">
        <v>0.7</v>
      </c>
      <c r="X13" s="120">
        <v>0.8</v>
      </c>
      <c r="Y13" s="120">
        <v>0.8</v>
      </c>
      <c r="Z13" s="120">
        <v>0.8</v>
      </c>
      <c r="AA13" s="120">
        <v>0.7</v>
      </c>
      <c r="AB13" s="121">
        <v>0.4</v>
      </c>
    </row>
    <row r="14" spans="1:28" ht="10.5">
      <c r="A14" s="118"/>
      <c r="B14" s="119"/>
      <c r="C14" s="119"/>
      <c r="D14" s="119" t="s">
        <v>188</v>
      </c>
      <c r="E14" s="120">
        <v>1</v>
      </c>
      <c r="F14" s="120">
        <v>1</v>
      </c>
      <c r="G14" s="120">
        <v>1</v>
      </c>
      <c r="H14" s="120">
        <v>1</v>
      </c>
      <c r="I14" s="120">
        <v>1</v>
      </c>
      <c r="J14" s="120">
        <v>1</v>
      </c>
      <c r="K14" s="120">
        <v>1</v>
      </c>
      <c r="L14" s="120">
        <v>1</v>
      </c>
      <c r="M14" s="120">
        <v>1</v>
      </c>
      <c r="N14" s="120">
        <v>1</v>
      </c>
      <c r="O14" s="120">
        <v>1</v>
      </c>
      <c r="P14" s="120">
        <v>1</v>
      </c>
      <c r="Q14" s="120">
        <v>1</v>
      </c>
      <c r="R14" s="120">
        <v>1</v>
      </c>
      <c r="S14" s="120">
        <v>1</v>
      </c>
      <c r="T14" s="120">
        <v>1</v>
      </c>
      <c r="U14" s="120">
        <v>1</v>
      </c>
      <c r="V14" s="120">
        <v>1</v>
      </c>
      <c r="W14" s="120">
        <v>1</v>
      </c>
      <c r="X14" s="120">
        <v>1</v>
      </c>
      <c r="Y14" s="120">
        <v>1</v>
      </c>
      <c r="Z14" s="120">
        <v>1</v>
      </c>
      <c r="AA14" s="120">
        <v>1</v>
      </c>
      <c r="AB14" s="121">
        <v>1</v>
      </c>
    </row>
    <row r="15" spans="1:28" ht="10.5">
      <c r="A15" s="118"/>
      <c r="B15" s="119"/>
      <c r="C15" s="119"/>
      <c r="D15" s="119" t="s">
        <v>189</v>
      </c>
      <c r="E15" s="120">
        <v>0</v>
      </c>
      <c r="F15" s="120">
        <v>0</v>
      </c>
      <c r="G15" s="120">
        <v>0</v>
      </c>
      <c r="H15" s="120">
        <v>0</v>
      </c>
      <c r="I15" s="120">
        <v>0</v>
      </c>
      <c r="J15" s="120">
        <v>0</v>
      </c>
      <c r="K15" s="120">
        <v>0</v>
      </c>
      <c r="L15" s="120">
        <v>0</v>
      </c>
      <c r="M15" s="120">
        <v>0</v>
      </c>
      <c r="N15" s="120">
        <v>0</v>
      </c>
      <c r="O15" s="120">
        <v>0</v>
      </c>
      <c r="P15" s="120">
        <v>0</v>
      </c>
      <c r="Q15" s="120">
        <v>0</v>
      </c>
      <c r="R15" s="120">
        <v>0</v>
      </c>
      <c r="S15" s="120">
        <v>0</v>
      </c>
      <c r="T15" s="120">
        <v>0</v>
      </c>
      <c r="U15" s="120">
        <v>0</v>
      </c>
      <c r="V15" s="120">
        <v>0</v>
      </c>
      <c r="W15" s="120">
        <v>0</v>
      </c>
      <c r="X15" s="120">
        <v>0</v>
      </c>
      <c r="Y15" s="120">
        <v>0</v>
      </c>
      <c r="Z15" s="120">
        <v>0</v>
      </c>
      <c r="AA15" s="120">
        <v>0</v>
      </c>
      <c r="AB15" s="121">
        <v>0</v>
      </c>
    </row>
    <row r="16" spans="1:28" ht="10.5">
      <c r="A16" s="118"/>
      <c r="B16" s="119"/>
      <c r="C16" s="119"/>
      <c r="D16" s="119" t="s">
        <v>190</v>
      </c>
      <c r="E16" s="120">
        <v>0.4</v>
      </c>
      <c r="F16" s="120">
        <v>0.4</v>
      </c>
      <c r="G16" s="120">
        <v>0.3</v>
      </c>
      <c r="H16" s="120">
        <v>0.3</v>
      </c>
      <c r="I16" s="120">
        <v>0.3</v>
      </c>
      <c r="J16" s="120">
        <v>0.3</v>
      </c>
      <c r="K16" s="120">
        <v>0.4</v>
      </c>
      <c r="L16" s="120">
        <v>0.5</v>
      </c>
      <c r="M16" s="120">
        <v>0.5</v>
      </c>
      <c r="N16" s="120">
        <v>0.4</v>
      </c>
      <c r="O16" s="120">
        <v>0.4</v>
      </c>
      <c r="P16" s="120">
        <v>0.4</v>
      </c>
      <c r="Q16" s="120">
        <v>0.4</v>
      </c>
      <c r="R16" s="120">
        <v>0.3</v>
      </c>
      <c r="S16" s="120">
        <v>0.3</v>
      </c>
      <c r="T16" s="120">
        <v>0.3</v>
      </c>
      <c r="U16" s="120">
        <v>0.3</v>
      </c>
      <c r="V16" s="120">
        <v>0.3</v>
      </c>
      <c r="W16" s="120">
        <v>0.6</v>
      </c>
      <c r="X16" s="120">
        <v>0.8</v>
      </c>
      <c r="Y16" s="120">
        <v>0.9</v>
      </c>
      <c r="Z16" s="120">
        <v>0.7</v>
      </c>
      <c r="AA16" s="120">
        <v>0.6</v>
      </c>
      <c r="AB16" s="121">
        <v>0.4</v>
      </c>
    </row>
    <row r="17" spans="1:28" ht="10.5">
      <c r="A17" s="118" t="s">
        <v>194</v>
      </c>
      <c r="B17" s="119" t="s">
        <v>40</v>
      </c>
      <c r="C17" s="119" t="s">
        <v>38</v>
      </c>
      <c r="D17" s="119" t="s">
        <v>42</v>
      </c>
      <c r="E17" s="120">
        <v>0.2</v>
      </c>
      <c r="F17" s="120">
        <v>0.2</v>
      </c>
      <c r="G17" s="120">
        <v>0.2</v>
      </c>
      <c r="H17" s="120">
        <v>0.2</v>
      </c>
      <c r="I17" s="120">
        <v>0.2</v>
      </c>
      <c r="J17" s="120">
        <v>0.2</v>
      </c>
      <c r="K17" s="120">
        <v>0.62</v>
      </c>
      <c r="L17" s="120">
        <v>0.9</v>
      </c>
      <c r="M17" s="120">
        <v>0.43</v>
      </c>
      <c r="N17" s="120">
        <v>0.43</v>
      </c>
      <c r="O17" s="120">
        <v>0.26</v>
      </c>
      <c r="P17" s="120">
        <v>0.26</v>
      </c>
      <c r="Q17" s="120">
        <v>0.26</v>
      </c>
      <c r="R17" s="120">
        <v>0.26</v>
      </c>
      <c r="S17" s="120">
        <v>0.26</v>
      </c>
      <c r="T17" s="120">
        <v>0.26</v>
      </c>
      <c r="U17" s="120">
        <v>0.26</v>
      </c>
      <c r="V17" s="120">
        <v>0.51</v>
      </c>
      <c r="W17" s="120">
        <v>0.51</v>
      </c>
      <c r="X17" s="120">
        <v>0.49</v>
      </c>
      <c r="Y17" s="120">
        <v>0.66</v>
      </c>
      <c r="Z17" s="120">
        <v>0.7</v>
      </c>
      <c r="AA17" s="120">
        <v>0.35</v>
      </c>
      <c r="AB17" s="121">
        <v>0.2</v>
      </c>
    </row>
    <row r="18" spans="1:28" ht="10.5">
      <c r="A18" s="118" t="s">
        <v>192</v>
      </c>
      <c r="B18" s="119"/>
      <c r="C18" s="119"/>
      <c r="D18" s="119" t="s">
        <v>139</v>
      </c>
      <c r="E18" s="120">
        <v>0.2</v>
      </c>
      <c r="F18" s="120">
        <v>0.2</v>
      </c>
      <c r="G18" s="120">
        <v>0.2</v>
      </c>
      <c r="H18" s="120">
        <v>0.2</v>
      </c>
      <c r="I18" s="120">
        <v>0.2</v>
      </c>
      <c r="J18" s="120">
        <v>0.2</v>
      </c>
      <c r="K18" s="120">
        <v>0.3</v>
      </c>
      <c r="L18" s="120">
        <v>0.62</v>
      </c>
      <c r="M18" s="120">
        <v>0.9</v>
      </c>
      <c r="N18" s="120">
        <v>0.62</v>
      </c>
      <c r="O18" s="120">
        <v>0.29</v>
      </c>
      <c r="P18" s="120">
        <v>0.29</v>
      </c>
      <c r="Q18" s="120">
        <v>0.29</v>
      </c>
      <c r="R18" s="120">
        <v>0.29</v>
      </c>
      <c r="S18" s="120">
        <v>0.29</v>
      </c>
      <c r="T18" s="120">
        <v>0.29</v>
      </c>
      <c r="U18" s="120">
        <v>0.29</v>
      </c>
      <c r="V18" s="120">
        <v>0.43</v>
      </c>
      <c r="W18" s="120">
        <v>0.51</v>
      </c>
      <c r="X18" s="120">
        <v>0.49</v>
      </c>
      <c r="Y18" s="120">
        <v>0.66</v>
      </c>
      <c r="Z18" s="120">
        <v>0.7</v>
      </c>
      <c r="AA18" s="120">
        <v>0.35</v>
      </c>
      <c r="AB18" s="121">
        <v>0.2</v>
      </c>
    </row>
    <row r="19" spans="1:28" ht="10.5">
      <c r="A19" s="118"/>
      <c r="B19" s="122"/>
      <c r="C19" s="119"/>
      <c r="D19" s="119" t="s">
        <v>227</v>
      </c>
      <c r="E19" s="120">
        <v>1</v>
      </c>
      <c r="F19" s="120">
        <v>1</v>
      </c>
      <c r="G19" s="120">
        <v>1</v>
      </c>
      <c r="H19" s="120">
        <v>1</v>
      </c>
      <c r="I19" s="120">
        <v>1</v>
      </c>
      <c r="J19" s="120">
        <v>1</v>
      </c>
      <c r="K19" s="120">
        <v>1</v>
      </c>
      <c r="L19" s="120">
        <v>1</v>
      </c>
      <c r="M19" s="120">
        <v>1</v>
      </c>
      <c r="N19" s="120">
        <v>1</v>
      </c>
      <c r="O19" s="120">
        <v>1</v>
      </c>
      <c r="P19" s="120">
        <v>1</v>
      </c>
      <c r="Q19" s="120">
        <v>1</v>
      </c>
      <c r="R19" s="120">
        <v>1</v>
      </c>
      <c r="S19" s="120">
        <v>1</v>
      </c>
      <c r="T19" s="120">
        <v>1</v>
      </c>
      <c r="U19" s="120">
        <v>1</v>
      </c>
      <c r="V19" s="120">
        <v>1</v>
      </c>
      <c r="W19" s="120">
        <v>1</v>
      </c>
      <c r="X19" s="120">
        <v>1</v>
      </c>
      <c r="Y19" s="120">
        <v>1</v>
      </c>
      <c r="Z19" s="120">
        <v>1</v>
      </c>
      <c r="AA19" s="120">
        <v>1</v>
      </c>
      <c r="AB19" s="121">
        <v>1</v>
      </c>
    </row>
    <row r="20" spans="1:28" ht="10.5">
      <c r="A20" s="118"/>
      <c r="B20" s="119"/>
      <c r="C20" s="119"/>
      <c r="D20" s="119" t="s">
        <v>189</v>
      </c>
      <c r="E20" s="120">
        <v>0</v>
      </c>
      <c r="F20" s="120">
        <v>0</v>
      </c>
      <c r="G20" s="120">
        <v>0</v>
      </c>
      <c r="H20" s="120">
        <v>0</v>
      </c>
      <c r="I20" s="120">
        <v>0</v>
      </c>
      <c r="J20" s="120">
        <v>0</v>
      </c>
      <c r="K20" s="120">
        <v>0</v>
      </c>
      <c r="L20" s="120">
        <v>0</v>
      </c>
      <c r="M20" s="120">
        <v>0</v>
      </c>
      <c r="N20" s="120">
        <v>0</v>
      </c>
      <c r="O20" s="120">
        <v>0</v>
      </c>
      <c r="P20" s="120">
        <v>0</v>
      </c>
      <c r="Q20" s="120">
        <v>0</v>
      </c>
      <c r="R20" s="120">
        <v>0</v>
      </c>
      <c r="S20" s="120">
        <v>0</v>
      </c>
      <c r="T20" s="120">
        <v>0</v>
      </c>
      <c r="U20" s="120">
        <v>0</v>
      </c>
      <c r="V20" s="120">
        <v>0</v>
      </c>
      <c r="W20" s="120">
        <v>0</v>
      </c>
      <c r="X20" s="120">
        <v>0</v>
      </c>
      <c r="Y20" s="120">
        <v>0</v>
      </c>
      <c r="Z20" s="120">
        <v>0</v>
      </c>
      <c r="AA20" s="120">
        <v>0</v>
      </c>
      <c r="AB20" s="121">
        <v>0</v>
      </c>
    </row>
    <row r="21" spans="1:28" ht="10.5">
      <c r="A21" s="118" t="s">
        <v>195</v>
      </c>
      <c r="B21" s="119" t="s">
        <v>40</v>
      </c>
      <c r="C21" s="119" t="s">
        <v>38</v>
      </c>
      <c r="D21" s="119" t="s">
        <v>42</v>
      </c>
      <c r="E21" s="120">
        <v>0.1</v>
      </c>
      <c r="F21" s="120">
        <v>0.1</v>
      </c>
      <c r="G21" s="120">
        <v>0.1</v>
      </c>
      <c r="H21" s="120">
        <v>0.1</v>
      </c>
      <c r="I21" s="120">
        <v>0.1</v>
      </c>
      <c r="J21" s="120">
        <v>0.1</v>
      </c>
      <c r="K21" s="120">
        <v>0.25</v>
      </c>
      <c r="L21" s="120">
        <v>0.3</v>
      </c>
      <c r="M21" s="120">
        <v>0.3</v>
      </c>
      <c r="N21" s="120">
        <v>0.3</v>
      </c>
      <c r="O21" s="120">
        <v>0.3</v>
      </c>
      <c r="P21" s="120">
        <v>0.3</v>
      </c>
      <c r="Q21" s="120">
        <v>0.3</v>
      </c>
      <c r="R21" s="120">
        <v>0.3</v>
      </c>
      <c r="S21" s="120">
        <v>0.3</v>
      </c>
      <c r="T21" s="120">
        <v>0.3</v>
      </c>
      <c r="U21" s="120">
        <v>0.3</v>
      </c>
      <c r="V21" s="120">
        <v>0.3</v>
      </c>
      <c r="W21" s="120">
        <v>0.3</v>
      </c>
      <c r="X21" s="120">
        <v>0.3</v>
      </c>
      <c r="Y21" s="120">
        <v>0.3</v>
      </c>
      <c r="Z21" s="120">
        <v>0.3</v>
      </c>
      <c r="AA21" s="120">
        <v>0.3</v>
      </c>
      <c r="AB21" s="121">
        <v>0.3</v>
      </c>
    </row>
    <row r="22" spans="1:28" ht="10.5">
      <c r="A22" s="118" t="s">
        <v>197</v>
      </c>
      <c r="B22" s="119"/>
      <c r="C22" s="122"/>
      <c r="D22" s="119" t="s">
        <v>232</v>
      </c>
      <c r="E22" s="120">
        <v>0.1</v>
      </c>
      <c r="F22" s="120">
        <v>0.1</v>
      </c>
      <c r="G22" s="120">
        <v>0.1</v>
      </c>
      <c r="H22" s="120">
        <v>0.1</v>
      </c>
      <c r="I22" s="120">
        <v>0.1</v>
      </c>
      <c r="J22" s="120">
        <v>0.1</v>
      </c>
      <c r="K22" s="120">
        <v>0.25</v>
      </c>
      <c r="L22" s="120">
        <v>0.3</v>
      </c>
      <c r="M22" s="120">
        <v>0.3</v>
      </c>
      <c r="N22" s="120">
        <v>0.3</v>
      </c>
      <c r="O22" s="120">
        <v>0.3</v>
      </c>
      <c r="P22" s="120">
        <v>0.3</v>
      </c>
      <c r="Q22" s="120">
        <v>0.3</v>
      </c>
      <c r="R22" s="120">
        <v>0.3</v>
      </c>
      <c r="S22" s="120">
        <v>0.3</v>
      </c>
      <c r="T22" s="120">
        <v>0.3</v>
      </c>
      <c r="U22" s="120">
        <v>0.3</v>
      </c>
      <c r="V22" s="120">
        <v>0.3</v>
      </c>
      <c r="W22" s="120">
        <v>0.3</v>
      </c>
      <c r="X22" s="120">
        <v>0.3</v>
      </c>
      <c r="Y22" s="120">
        <v>0.3</v>
      </c>
      <c r="Z22" s="120">
        <v>0.3</v>
      </c>
      <c r="AA22" s="120">
        <v>0.3</v>
      </c>
      <c r="AB22" s="121">
        <v>0.3</v>
      </c>
    </row>
    <row r="23" spans="1:28" ht="10.5">
      <c r="A23" s="118"/>
      <c r="B23" s="119"/>
      <c r="C23" s="119"/>
      <c r="D23" s="119" t="s">
        <v>188</v>
      </c>
      <c r="E23" s="120">
        <v>0.3</v>
      </c>
      <c r="F23" s="120">
        <v>0.3</v>
      </c>
      <c r="G23" s="120">
        <v>0.3</v>
      </c>
      <c r="H23" s="120">
        <v>0.3</v>
      </c>
      <c r="I23" s="120">
        <v>0.3</v>
      </c>
      <c r="J23" s="120">
        <v>0.3</v>
      </c>
      <c r="K23" s="120">
        <v>0.3</v>
      </c>
      <c r="L23" s="120">
        <v>0.3</v>
      </c>
      <c r="M23" s="120">
        <v>0.3</v>
      </c>
      <c r="N23" s="120">
        <v>0.3</v>
      </c>
      <c r="O23" s="120">
        <v>0.3</v>
      </c>
      <c r="P23" s="120">
        <v>0.3</v>
      </c>
      <c r="Q23" s="120">
        <v>0.3</v>
      </c>
      <c r="R23" s="120">
        <v>0.3</v>
      </c>
      <c r="S23" s="120">
        <v>0.3</v>
      </c>
      <c r="T23" s="120">
        <v>0.3</v>
      </c>
      <c r="U23" s="120">
        <v>0.3</v>
      </c>
      <c r="V23" s="120">
        <v>0.3</v>
      </c>
      <c r="W23" s="120">
        <v>0.3</v>
      </c>
      <c r="X23" s="120">
        <v>0.3</v>
      </c>
      <c r="Y23" s="120">
        <v>0.3</v>
      </c>
      <c r="Z23" s="120">
        <v>0.3</v>
      </c>
      <c r="AA23" s="120">
        <v>0.3</v>
      </c>
      <c r="AB23" s="121">
        <v>0.3</v>
      </c>
    </row>
    <row r="24" spans="1:28" ht="10.5">
      <c r="A24" s="118"/>
      <c r="B24" s="119"/>
      <c r="C24" s="119"/>
      <c r="D24" s="119" t="s">
        <v>189</v>
      </c>
      <c r="E24" s="120">
        <v>0</v>
      </c>
      <c r="F24" s="120">
        <v>0</v>
      </c>
      <c r="G24" s="120">
        <v>0</v>
      </c>
      <c r="H24" s="120">
        <v>0</v>
      </c>
      <c r="I24" s="120">
        <v>0</v>
      </c>
      <c r="J24" s="120">
        <v>0</v>
      </c>
      <c r="K24" s="120">
        <v>0</v>
      </c>
      <c r="L24" s="120">
        <v>0</v>
      </c>
      <c r="M24" s="120">
        <v>0</v>
      </c>
      <c r="N24" s="120">
        <v>0</v>
      </c>
      <c r="O24" s="120">
        <v>0</v>
      </c>
      <c r="P24" s="120">
        <v>0</v>
      </c>
      <c r="Q24" s="120">
        <v>0</v>
      </c>
      <c r="R24" s="120">
        <v>0</v>
      </c>
      <c r="S24" s="120">
        <v>0</v>
      </c>
      <c r="T24" s="120">
        <v>0</v>
      </c>
      <c r="U24" s="120">
        <v>0</v>
      </c>
      <c r="V24" s="120">
        <v>0</v>
      </c>
      <c r="W24" s="120">
        <v>0</v>
      </c>
      <c r="X24" s="120">
        <v>0</v>
      </c>
      <c r="Y24" s="120">
        <v>0</v>
      </c>
      <c r="Z24" s="120">
        <v>0</v>
      </c>
      <c r="AA24" s="120">
        <v>0</v>
      </c>
      <c r="AB24" s="121">
        <v>0</v>
      </c>
    </row>
    <row r="25" spans="1:28" ht="10.5">
      <c r="A25" s="118" t="s">
        <v>198</v>
      </c>
      <c r="B25" s="119" t="s">
        <v>40</v>
      </c>
      <c r="C25" s="119" t="s">
        <v>38</v>
      </c>
      <c r="D25" s="119" t="s">
        <v>199</v>
      </c>
      <c r="E25" s="120">
        <v>0.02</v>
      </c>
      <c r="F25" s="120">
        <v>0.02</v>
      </c>
      <c r="G25" s="120">
        <v>0.02</v>
      </c>
      <c r="H25" s="120">
        <v>0.02</v>
      </c>
      <c r="I25" s="120">
        <v>0.02</v>
      </c>
      <c r="J25" s="120">
        <v>0.05</v>
      </c>
      <c r="K25" s="120">
        <v>0.1</v>
      </c>
      <c r="L25" s="120">
        <v>0.15</v>
      </c>
      <c r="M25" s="120">
        <v>0.2</v>
      </c>
      <c r="N25" s="120">
        <v>0.15</v>
      </c>
      <c r="O25" s="120">
        <v>0.25</v>
      </c>
      <c r="P25" s="120">
        <v>0.25</v>
      </c>
      <c r="Q25" s="120">
        <v>0.25</v>
      </c>
      <c r="R25" s="120">
        <v>0.2</v>
      </c>
      <c r="S25" s="120">
        <v>0.15</v>
      </c>
      <c r="T25" s="120">
        <v>0.2</v>
      </c>
      <c r="U25" s="120">
        <v>0.3</v>
      </c>
      <c r="V25" s="120">
        <v>0.3</v>
      </c>
      <c r="W25" s="120">
        <v>0.3</v>
      </c>
      <c r="X25" s="120">
        <v>0.2</v>
      </c>
      <c r="Y25" s="120">
        <v>0.2</v>
      </c>
      <c r="Z25" s="120">
        <v>0.15</v>
      </c>
      <c r="AA25" s="120">
        <v>0.1</v>
      </c>
      <c r="AB25" s="121">
        <v>0.05</v>
      </c>
    </row>
    <row r="26" spans="1:28" ht="10.5">
      <c r="A26" s="118" t="s">
        <v>201</v>
      </c>
      <c r="B26" s="119"/>
      <c r="C26" s="119"/>
      <c r="D26" s="119" t="s">
        <v>233</v>
      </c>
      <c r="E26" s="120">
        <v>0.02</v>
      </c>
      <c r="F26" s="120">
        <v>0.02</v>
      </c>
      <c r="G26" s="120">
        <v>0.02</v>
      </c>
      <c r="H26" s="120">
        <v>0.02</v>
      </c>
      <c r="I26" s="120">
        <v>0.02</v>
      </c>
      <c r="J26" s="120">
        <v>0.05</v>
      </c>
      <c r="K26" s="120">
        <v>0.1</v>
      </c>
      <c r="L26" s="120">
        <v>0.15</v>
      </c>
      <c r="M26" s="120">
        <v>0.2</v>
      </c>
      <c r="N26" s="120">
        <v>0.15</v>
      </c>
      <c r="O26" s="120">
        <v>0.25</v>
      </c>
      <c r="P26" s="120">
        <v>0.25</v>
      </c>
      <c r="Q26" s="120">
        <v>0.25</v>
      </c>
      <c r="R26" s="120">
        <v>0.2</v>
      </c>
      <c r="S26" s="120">
        <v>0.15</v>
      </c>
      <c r="T26" s="120">
        <v>0.2</v>
      </c>
      <c r="U26" s="120">
        <v>0.3</v>
      </c>
      <c r="V26" s="120">
        <v>0.3</v>
      </c>
      <c r="W26" s="120">
        <v>0.3</v>
      </c>
      <c r="X26" s="120">
        <v>0.2</v>
      </c>
      <c r="Y26" s="120">
        <v>0.2</v>
      </c>
      <c r="Z26" s="120">
        <v>0.15</v>
      </c>
      <c r="AA26" s="120">
        <v>0.1</v>
      </c>
      <c r="AB26" s="121">
        <v>0.05</v>
      </c>
    </row>
    <row r="27" spans="1:28" ht="10.5">
      <c r="A27" s="118"/>
      <c r="B27" s="119"/>
      <c r="C27" s="119"/>
      <c r="D27" s="119" t="s">
        <v>188</v>
      </c>
      <c r="E27" s="120">
        <v>0.25</v>
      </c>
      <c r="F27" s="120">
        <v>0.25</v>
      </c>
      <c r="G27" s="120">
        <v>0.25</v>
      </c>
      <c r="H27" s="120">
        <v>0.25</v>
      </c>
      <c r="I27" s="120">
        <v>0.25</v>
      </c>
      <c r="J27" s="120">
        <v>0.25</v>
      </c>
      <c r="K27" s="120">
        <v>0.25</v>
      </c>
      <c r="L27" s="120">
        <v>0.25</v>
      </c>
      <c r="M27" s="120">
        <v>0.25</v>
      </c>
      <c r="N27" s="120">
        <v>0.25</v>
      </c>
      <c r="O27" s="120">
        <v>0.25</v>
      </c>
      <c r="P27" s="120">
        <v>0.25</v>
      </c>
      <c r="Q27" s="120">
        <v>0.25</v>
      </c>
      <c r="R27" s="120">
        <v>0.25</v>
      </c>
      <c r="S27" s="120">
        <v>0.25</v>
      </c>
      <c r="T27" s="120">
        <v>0.25</v>
      </c>
      <c r="U27" s="120">
        <v>0.25</v>
      </c>
      <c r="V27" s="120">
        <v>0.25</v>
      </c>
      <c r="W27" s="120">
        <v>0.25</v>
      </c>
      <c r="X27" s="120">
        <v>0.25</v>
      </c>
      <c r="Y27" s="120">
        <v>0.25</v>
      </c>
      <c r="Z27" s="120">
        <v>0.25</v>
      </c>
      <c r="AA27" s="120">
        <v>0.25</v>
      </c>
      <c r="AB27" s="121">
        <v>0.25</v>
      </c>
    </row>
    <row r="28" spans="1:28" ht="10.5">
      <c r="A28" s="118"/>
      <c r="B28" s="119"/>
      <c r="C28" s="119"/>
      <c r="D28" s="119" t="s">
        <v>189</v>
      </c>
      <c r="E28" s="120">
        <v>0</v>
      </c>
      <c r="F28" s="120">
        <v>0</v>
      </c>
      <c r="G28" s="120">
        <v>0</v>
      </c>
      <c r="H28" s="120">
        <v>0</v>
      </c>
      <c r="I28" s="120">
        <v>0</v>
      </c>
      <c r="J28" s="120">
        <v>0</v>
      </c>
      <c r="K28" s="120">
        <v>0</v>
      </c>
      <c r="L28" s="120">
        <v>0</v>
      </c>
      <c r="M28" s="120">
        <v>0</v>
      </c>
      <c r="N28" s="120">
        <v>0</v>
      </c>
      <c r="O28" s="120">
        <v>0</v>
      </c>
      <c r="P28" s="120">
        <v>0</v>
      </c>
      <c r="Q28" s="120">
        <v>0</v>
      </c>
      <c r="R28" s="120">
        <v>0</v>
      </c>
      <c r="S28" s="120">
        <v>0</v>
      </c>
      <c r="T28" s="120">
        <v>0</v>
      </c>
      <c r="U28" s="120">
        <v>0</v>
      </c>
      <c r="V28" s="120">
        <v>0</v>
      </c>
      <c r="W28" s="120">
        <v>0</v>
      </c>
      <c r="X28" s="120">
        <v>0</v>
      </c>
      <c r="Y28" s="120">
        <v>0</v>
      </c>
      <c r="Z28" s="120">
        <v>0</v>
      </c>
      <c r="AA28" s="120">
        <v>0</v>
      </c>
      <c r="AB28" s="121">
        <v>0</v>
      </c>
    </row>
    <row r="29" spans="1:28" ht="10.5">
      <c r="A29" s="118" t="s">
        <v>200</v>
      </c>
      <c r="B29" s="119" t="s">
        <v>40</v>
      </c>
      <c r="C29" s="119" t="s">
        <v>38</v>
      </c>
      <c r="D29" s="119" t="s">
        <v>42</v>
      </c>
      <c r="E29" s="120">
        <v>0.9</v>
      </c>
      <c r="F29" s="120">
        <v>0.9</v>
      </c>
      <c r="G29" s="120">
        <v>0.9</v>
      </c>
      <c r="H29" s="120">
        <v>0.9</v>
      </c>
      <c r="I29" s="120">
        <v>0.9</v>
      </c>
      <c r="J29" s="120">
        <v>0.9</v>
      </c>
      <c r="K29" s="120">
        <v>0.7</v>
      </c>
      <c r="L29" s="120">
        <v>0.4</v>
      </c>
      <c r="M29" s="120">
        <v>0.4</v>
      </c>
      <c r="N29" s="120">
        <v>0.2</v>
      </c>
      <c r="O29" s="120">
        <v>0.2</v>
      </c>
      <c r="P29" s="120">
        <v>0.2</v>
      </c>
      <c r="Q29" s="120">
        <v>0.2</v>
      </c>
      <c r="R29" s="120">
        <v>0.2</v>
      </c>
      <c r="S29" s="120">
        <v>0.2</v>
      </c>
      <c r="T29" s="120">
        <v>0.3</v>
      </c>
      <c r="U29" s="120">
        <v>0.5</v>
      </c>
      <c r="V29" s="120">
        <v>0.5</v>
      </c>
      <c r="W29" s="120">
        <v>0.5</v>
      </c>
      <c r="X29" s="120">
        <v>0.7</v>
      </c>
      <c r="Y29" s="120">
        <v>0.7</v>
      </c>
      <c r="Z29" s="120">
        <v>0.8</v>
      </c>
      <c r="AA29" s="120">
        <v>0.9</v>
      </c>
      <c r="AB29" s="121">
        <v>0.9</v>
      </c>
    </row>
    <row r="30" spans="1:28" ht="10.5">
      <c r="A30" s="118" t="s">
        <v>187</v>
      </c>
      <c r="B30" s="119"/>
      <c r="C30" s="119"/>
      <c r="D30" s="119" t="s">
        <v>46</v>
      </c>
      <c r="E30" s="120">
        <v>0.9</v>
      </c>
      <c r="F30" s="120">
        <v>0.9</v>
      </c>
      <c r="G30" s="120">
        <v>0.9</v>
      </c>
      <c r="H30" s="120">
        <v>0.9</v>
      </c>
      <c r="I30" s="120">
        <v>0.9</v>
      </c>
      <c r="J30" s="120">
        <v>0.9</v>
      </c>
      <c r="K30" s="120">
        <v>0.7</v>
      </c>
      <c r="L30" s="120">
        <v>0.5</v>
      </c>
      <c r="M30" s="120">
        <v>0.5</v>
      </c>
      <c r="N30" s="120">
        <v>0.3</v>
      </c>
      <c r="O30" s="120">
        <v>0.3</v>
      </c>
      <c r="P30" s="120">
        <v>0.3</v>
      </c>
      <c r="Q30" s="120">
        <v>0.3</v>
      </c>
      <c r="R30" s="120">
        <v>0.3</v>
      </c>
      <c r="S30" s="120">
        <v>0.3</v>
      </c>
      <c r="T30" s="120">
        <v>0.3</v>
      </c>
      <c r="U30" s="120">
        <v>0.3</v>
      </c>
      <c r="V30" s="120">
        <v>0.5</v>
      </c>
      <c r="W30" s="120">
        <v>0.6</v>
      </c>
      <c r="X30" s="120">
        <v>0.6</v>
      </c>
      <c r="Y30" s="120">
        <v>0.6</v>
      </c>
      <c r="Z30" s="120">
        <v>0.7</v>
      </c>
      <c r="AA30" s="120">
        <v>0.7</v>
      </c>
      <c r="AB30" s="121">
        <v>0.7</v>
      </c>
    </row>
    <row r="31" spans="1:28" ht="10.5">
      <c r="A31" s="118"/>
      <c r="B31" s="119"/>
      <c r="C31" s="119"/>
      <c r="D31" s="119" t="s">
        <v>188</v>
      </c>
      <c r="E31" s="120">
        <v>1</v>
      </c>
      <c r="F31" s="120">
        <v>1</v>
      </c>
      <c r="G31" s="120">
        <v>1</v>
      </c>
      <c r="H31" s="120">
        <v>1</v>
      </c>
      <c r="I31" s="120">
        <v>1</v>
      </c>
      <c r="J31" s="120">
        <v>1</v>
      </c>
      <c r="K31" s="120">
        <v>1</v>
      </c>
      <c r="L31" s="120">
        <v>1</v>
      </c>
      <c r="M31" s="120">
        <v>1</v>
      </c>
      <c r="N31" s="120">
        <v>1</v>
      </c>
      <c r="O31" s="120">
        <v>1</v>
      </c>
      <c r="P31" s="120">
        <v>1</v>
      </c>
      <c r="Q31" s="120">
        <v>1</v>
      </c>
      <c r="R31" s="120">
        <v>1</v>
      </c>
      <c r="S31" s="120">
        <v>1</v>
      </c>
      <c r="T31" s="120">
        <v>1</v>
      </c>
      <c r="U31" s="120">
        <v>1</v>
      </c>
      <c r="V31" s="120">
        <v>1</v>
      </c>
      <c r="W31" s="120">
        <v>1</v>
      </c>
      <c r="X31" s="120">
        <v>1</v>
      </c>
      <c r="Y31" s="120">
        <v>1</v>
      </c>
      <c r="Z31" s="120">
        <v>1</v>
      </c>
      <c r="AA31" s="120">
        <v>1</v>
      </c>
      <c r="AB31" s="121">
        <v>1</v>
      </c>
    </row>
    <row r="32" spans="1:28" ht="10.5">
      <c r="A32" s="118"/>
      <c r="B32" s="119"/>
      <c r="C32" s="119"/>
      <c r="D32" s="119" t="s">
        <v>189</v>
      </c>
      <c r="E32" s="120">
        <v>0</v>
      </c>
      <c r="F32" s="120">
        <v>0</v>
      </c>
      <c r="G32" s="120">
        <v>0</v>
      </c>
      <c r="H32" s="120">
        <v>0</v>
      </c>
      <c r="I32" s="120">
        <v>0</v>
      </c>
      <c r="J32" s="120">
        <v>0</v>
      </c>
      <c r="K32" s="120">
        <v>0</v>
      </c>
      <c r="L32" s="120">
        <v>0</v>
      </c>
      <c r="M32" s="120">
        <v>0</v>
      </c>
      <c r="N32" s="120">
        <v>0</v>
      </c>
      <c r="O32" s="120">
        <v>0</v>
      </c>
      <c r="P32" s="120">
        <v>0</v>
      </c>
      <c r="Q32" s="120">
        <v>0</v>
      </c>
      <c r="R32" s="120">
        <v>0</v>
      </c>
      <c r="S32" s="120">
        <v>0</v>
      </c>
      <c r="T32" s="120">
        <v>0</v>
      </c>
      <c r="U32" s="120">
        <v>0</v>
      </c>
      <c r="V32" s="120">
        <v>0</v>
      </c>
      <c r="W32" s="120">
        <v>0</v>
      </c>
      <c r="X32" s="120">
        <v>0</v>
      </c>
      <c r="Y32" s="120">
        <v>0</v>
      </c>
      <c r="Z32" s="120">
        <v>0</v>
      </c>
      <c r="AA32" s="120">
        <v>0</v>
      </c>
      <c r="AB32" s="121">
        <v>0</v>
      </c>
    </row>
    <row r="33" spans="1:28" ht="10.5">
      <c r="A33" s="118"/>
      <c r="B33" s="119"/>
      <c r="C33" s="119"/>
      <c r="D33" s="119" t="s">
        <v>190</v>
      </c>
      <c r="E33" s="120">
        <v>0.7</v>
      </c>
      <c r="F33" s="120">
        <v>0.7</v>
      </c>
      <c r="G33" s="120">
        <v>0.7</v>
      </c>
      <c r="H33" s="120">
        <v>0.7</v>
      </c>
      <c r="I33" s="120">
        <v>0.7</v>
      </c>
      <c r="J33" s="120">
        <v>0.7</v>
      </c>
      <c r="K33" s="120">
        <v>0.7</v>
      </c>
      <c r="L33" s="120">
        <v>0.7</v>
      </c>
      <c r="M33" s="120">
        <v>0.5</v>
      </c>
      <c r="N33" s="120">
        <v>0.5</v>
      </c>
      <c r="O33" s="120">
        <v>0.5</v>
      </c>
      <c r="P33" s="120">
        <v>0.3</v>
      </c>
      <c r="Q33" s="120">
        <v>0.3</v>
      </c>
      <c r="R33" s="120">
        <v>0.2</v>
      </c>
      <c r="S33" s="120">
        <v>0.2</v>
      </c>
      <c r="T33" s="120">
        <v>0.2</v>
      </c>
      <c r="U33" s="120">
        <v>0.3</v>
      </c>
      <c r="V33" s="120">
        <v>0.4</v>
      </c>
      <c r="W33" s="120">
        <v>0.4</v>
      </c>
      <c r="X33" s="120">
        <v>0.6</v>
      </c>
      <c r="Y33" s="120">
        <v>0.6</v>
      </c>
      <c r="Z33" s="120">
        <v>0.8</v>
      </c>
      <c r="AA33" s="120">
        <v>0.8</v>
      </c>
      <c r="AB33" s="121">
        <v>0.8</v>
      </c>
    </row>
    <row r="34" spans="1:28" ht="10.5">
      <c r="A34" s="118" t="s">
        <v>145</v>
      </c>
      <c r="B34" s="119" t="s">
        <v>40</v>
      </c>
      <c r="C34" s="119" t="s">
        <v>38</v>
      </c>
      <c r="D34" s="119" t="s">
        <v>42</v>
      </c>
      <c r="E34" s="120">
        <v>0.65</v>
      </c>
      <c r="F34" s="120">
        <v>0.65</v>
      </c>
      <c r="G34" s="120">
        <v>0.65</v>
      </c>
      <c r="H34" s="120">
        <v>0.65</v>
      </c>
      <c r="I34" s="120">
        <v>0.65</v>
      </c>
      <c r="J34" s="120">
        <v>0.65</v>
      </c>
      <c r="K34" s="120">
        <v>0.5</v>
      </c>
      <c r="L34" s="120">
        <v>0.28</v>
      </c>
      <c r="M34" s="120">
        <v>0.28</v>
      </c>
      <c r="N34" s="120">
        <v>0.13</v>
      </c>
      <c r="O34" s="120">
        <v>0.13</v>
      </c>
      <c r="P34" s="120">
        <v>0.13</v>
      </c>
      <c r="Q34" s="120">
        <v>0.13</v>
      </c>
      <c r="R34" s="120">
        <v>0.13</v>
      </c>
      <c r="S34" s="120">
        <v>0.13</v>
      </c>
      <c r="T34" s="120">
        <v>0.2</v>
      </c>
      <c r="U34" s="120">
        <v>0.35</v>
      </c>
      <c r="V34" s="120">
        <v>0.35</v>
      </c>
      <c r="W34" s="120">
        <v>0.35</v>
      </c>
      <c r="X34" s="120">
        <v>0.5</v>
      </c>
      <c r="Y34" s="120">
        <v>0.5</v>
      </c>
      <c r="Z34" s="120">
        <v>0.58</v>
      </c>
      <c r="AA34" s="120">
        <v>0.65</v>
      </c>
      <c r="AB34" s="121">
        <v>0.65</v>
      </c>
    </row>
    <row r="35" spans="1:28" ht="10.5">
      <c r="A35" s="118" t="s">
        <v>192</v>
      </c>
      <c r="B35" s="119"/>
      <c r="C35" s="119"/>
      <c r="D35" s="119" t="s">
        <v>238</v>
      </c>
      <c r="E35" s="120">
        <v>0.65</v>
      </c>
      <c r="F35" s="120">
        <v>0.65</v>
      </c>
      <c r="G35" s="120">
        <v>0.65</v>
      </c>
      <c r="H35" s="120">
        <v>0.65</v>
      </c>
      <c r="I35" s="120">
        <v>0.65</v>
      </c>
      <c r="J35" s="120">
        <v>0.65</v>
      </c>
      <c r="K35" s="120">
        <v>0.5</v>
      </c>
      <c r="L35" s="120">
        <v>0.34</v>
      </c>
      <c r="M35" s="120">
        <v>0.34</v>
      </c>
      <c r="N35" s="120">
        <v>0.2</v>
      </c>
      <c r="O35" s="120">
        <v>0.2</v>
      </c>
      <c r="P35" s="120">
        <v>0.2</v>
      </c>
      <c r="Q35" s="120">
        <v>0.2</v>
      </c>
      <c r="R35" s="120">
        <v>0.2</v>
      </c>
      <c r="S35" s="120">
        <v>0.2</v>
      </c>
      <c r="T35" s="120">
        <v>0.2</v>
      </c>
      <c r="U35" s="120">
        <v>0.2</v>
      </c>
      <c r="V35" s="120">
        <v>0.34</v>
      </c>
      <c r="W35" s="120">
        <v>0.35</v>
      </c>
      <c r="X35" s="120">
        <v>0.65</v>
      </c>
      <c r="Y35" s="120">
        <v>0.65</v>
      </c>
      <c r="Z35" s="120">
        <v>0.5</v>
      </c>
      <c r="AA35" s="120">
        <v>0.5</v>
      </c>
      <c r="AB35" s="121">
        <v>0.5</v>
      </c>
    </row>
    <row r="36" spans="1:28" ht="10.5">
      <c r="A36" s="118"/>
      <c r="B36" s="122"/>
      <c r="C36" s="119"/>
      <c r="D36" s="119" t="s">
        <v>227</v>
      </c>
      <c r="E36" s="120">
        <v>1</v>
      </c>
      <c r="F36" s="120">
        <v>1</v>
      </c>
      <c r="G36" s="120">
        <v>1</v>
      </c>
      <c r="H36" s="120">
        <v>1</v>
      </c>
      <c r="I36" s="120">
        <v>1</v>
      </c>
      <c r="J36" s="120">
        <v>1</v>
      </c>
      <c r="K36" s="120">
        <v>1</v>
      </c>
      <c r="L36" s="120">
        <v>1</v>
      </c>
      <c r="M36" s="120">
        <v>1</v>
      </c>
      <c r="N36" s="120">
        <v>1</v>
      </c>
      <c r="O36" s="120">
        <v>1</v>
      </c>
      <c r="P36" s="120">
        <v>1</v>
      </c>
      <c r="Q36" s="120">
        <v>1</v>
      </c>
      <c r="R36" s="120">
        <v>1</v>
      </c>
      <c r="S36" s="120">
        <v>1</v>
      </c>
      <c r="T36" s="120">
        <v>1</v>
      </c>
      <c r="U36" s="120">
        <v>1</v>
      </c>
      <c r="V36" s="120">
        <v>1</v>
      </c>
      <c r="W36" s="120">
        <v>1</v>
      </c>
      <c r="X36" s="120">
        <v>1</v>
      </c>
      <c r="Y36" s="120">
        <v>1</v>
      </c>
      <c r="Z36" s="120">
        <v>1</v>
      </c>
      <c r="AA36" s="120">
        <v>1</v>
      </c>
      <c r="AB36" s="121">
        <v>1</v>
      </c>
    </row>
    <row r="37" spans="1:28" ht="10.5">
      <c r="A37" s="118"/>
      <c r="B37" s="119"/>
      <c r="C37" s="119"/>
      <c r="D37" s="119" t="s">
        <v>189</v>
      </c>
      <c r="E37" s="120">
        <v>0</v>
      </c>
      <c r="F37" s="120">
        <v>0</v>
      </c>
      <c r="G37" s="120">
        <v>0</v>
      </c>
      <c r="H37" s="120">
        <v>0</v>
      </c>
      <c r="I37" s="120">
        <v>0</v>
      </c>
      <c r="J37" s="120">
        <v>0</v>
      </c>
      <c r="K37" s="120">
        <v>0</v>
      </c>
      <c r="L37" s="120">
        <v>0</v>
      </c>
      <c r="M37" s="120">
        <v>0</v>
      </c>
      <c r="N37" s="120">
        <v>0</v>
      </c>
      <c r="O37" s="120">
        <v>0</v>
      </c>
      <c r="P37" s="120">
        <v>0</v>
      </c>
      <c r="Q37" s="120">
        <v>0</v>
      </c>
      <c r="R37" s="120">
        <v>0</v>
      </c>
      <c r="S37" s="120">
        <v>0</v>
      </c>
      <c r="T37" s="120">
        <v>0</v>
      </c>
      <c r="U37" s="120">
        <v>0</v>
      </c>
      <c r="V37" s="120">
        <v>0</v>
      </c>
      <c r="W37" s="120">
        <v>0</v>
      </c>
      <c r="X37" s="120">
        <v>0</v>
      </c>
      <c r="Y37" s="120">
        <v>0</v>
      </c>
      <c r="Z37" s="120">
        <v>0</v>
      </c>
      <c r="AA37" s="120">
        <v>0</v>
      </c>
      <c r="AB37" s="121">
        <v>0</v>
      </c>
    </row>
    <row r="38" spans="1:28" ht="10.5">
      <c r="A38" s="118" t="s">
        <v>230</v>
      </c>
      <c r="B38" s="119" t="s">
        <v>40</v>
      </c>
      <c r="C38" s="119" t="s">
        <v>38</v>
      </c>
      <c r="D38" s="119" t="s">
        <v>42</v>
      </c>
      <c r="E38" s="120">
        <v>0.05</v>
      </c>
      <c r="F38" s="120">
        <v>0.05</v>
      </c>
      <c r="G38" s="120">
        <v>0.05</v>
      </c>
      <c r="H38" s="120">
        <v>0.05</v>
      </c>
      <c r="I38" s="120">
        <v>0.1</v>
      </c>
      <c r="J38" s="120">
        <v>0.2</v>
      </c>
      <c r="K38" s="120">
        <v>0.4</v>
      </c>
      <c r="L38" s="120">
        <v>0.5</v>
      </c>
      <c r="M38" s="120">
        <v>0.5</v>
      </c>
      <c r="N38" s="120">
        <v>0.35</v>
      </c>
      <c r="O38" s="120">
        <v>0.15</v>
      </c>
      <c r="P38" s="120">
        <v>0.15</v>
      </c>
      <c r="Q38" s="120">
        <v>0.15</v>
      </c>
      <c r="R38" s="120">
        <v>0.15</v>
      </c>
      <c r="S38" s="120">
        <v>0.15</v>
      </c>
      <c r="T38" s="120">
        <v>0.15</v>
      </c>
      <c r="U38" s="120">
        <v>0.35</v>
      </c>
      <c r="V38" s="120">
        <v>0.5</v>
      </c>
      <c r="W38" s="120">
        <v>0.5</v>
      </c>
      <c r="X38" s="120">
        <v>0.4</v>
      </c>
      <c r="Y38" s="120">
        <v>0.4</v>
      </c>
      <c r="Z38" s="120">
        <v>0.3</v>
      </c>
      <c r="AA38" s="120">
        <v>0.2</v>
      </c>
      <c r="AB38" s="121">
        <v>0.1</v>
      </c>
    </row>
    <row r="39" spans="1:28" ht="10.5">
      <c r="A39" s="118"/>
      <c r="B39" s="119"/>
      <c r="C39" s="119"/>
      <c r="D39" s="119" t="s">
        <v>46</v>
      </c>
      <c r="E39" s="120">
        <v>0.05</v>
      </c>
      <c r="F39" s="120">
        <v>0.05</v>
      </c>
      <c r="G39" s="120">
        <v>0.05</v>
      </c>
      <c r="H39" s="120">
        <v>0.05</v>
      </c>
      <c r="I39" s="120">
        <v>0.1</v>
      </c>
      <c r="J39" s="120">
        <v>0.2</v>
      </c>
      <c r="K39" s="120">
        <v>0.4</v>
      </c>
      <c r="L39" s="120">
        <v>0.5</v>
      </c>
      <c r="M39" s="120">
        <v>0.5</v>
      </c>
      <c r="N39" s="120">
        <v>0.35</v>
      </c>
      <c r="O39" s="120">
        <v>0.15</v>
      </c>
      <c r="P39" s="120">
        <v>0.15</v>
      </c>
      <c r="Q39" s="120">
        <v>0.15</v>
      </c>
      <c r="R39" s="120">
        <v>0.15</v>
      </c>
      <c r="S39" s="120">
        <v>0.15</v>
      </c>
      <c r="T39" s="120">
        <v>0.15</v>
      </c>
      <c r="U39" s="120">
        <v>0.35</v>
      </c>
      <c r="V39" s="120">
        <v>0.5</v>
      </c>
      <c r="W39" s="120">
        <v>0.5</v>
      </c>
      <c r="X39" s="120">
        <v>0.4</v>
      </c>
      <c r="Y39" s="120">
        <v>0.4</v>
      </c>
      <c r="Z39" s="120">
        <v>0.3</v>
      </c>
      <c r="AA39" s="120">
        <v>0.2</v>
      </c>
      <c r="AB39" s="121">
        <v>0.1</v>
      </c>
    </row>
    <row r="40" spans="1:28" ht="10.5">
      <c r="A40" s="118"/>
      <c r="B40" s="119"/>
      <c r="C40" s="119"/>
      <c r="D40" s="119" t="s">
        <v>248</v>
      </c>
      <c r="E40" s="120">
        <v>0.05</v>
      </c>
      <c r="F40" s="120">
        <v>0.05</v>
      </c>
      <c r="G40" s="120">
        <v>0.05</v>
      </c>
      <c r="H40" s="120">
        <v>0.05</v>
      </c>
      <c r="I40" s="120">
        <v>0.1</v>
      </c>
      <c r="J40" s="120">
        <v>0.2</v>
      </c>
      <c r="K40" s="120">
        <v>0.4</v>
      </c>
      <c r="L40" s="120">
        <v>0.5</v>
      </c>
      <c r="M40" s="120">
        <v>0.5</v>
      </c>
      <c r="N40" s="120">
        <v>0.35</v>
      </c>
      <c r="O40" s="120">
        <v>0.15</v>
      </c>
      <c r="P40" s="120">
        <v>0.15</v>
      </c>
      <c r="Q40" s="120">
        <v>0.15</v>
      </c>
      <c r="R40" s="120">
        <v>0.15</v>
      </c>
      <c r="S40" s="120">
        <v>0.15</v>
      </c>
      <c r="T40" s="120">
        <v>0.15</v>
      </c>
      <c r="U40" s="120">
        <v>0.35</v>
      </c>
      <c r="V40" s="120">
        <v>0.5</v>
      </c>
      <c r="W40" s="120">
        <v>0.5</v>
      </c>
      <c r="X40" s="120">
        <v>0.4</v>
      </c>
      <c r="Y40" s="120">
        <v>0.4</v>
      </c>
      <c r="Z40" s="120">
        <v>0.3</v>
      </c>
      <c r="AA40" s="120">
        <v>0.2</v>
      </c>
      <c r="AB40" s="121">
        <v>0.1</v>
      </c>
    </row>
    <row r="41" spans="1:28" ht="10.5">
      <c r="A41" s="118"/>
      <c r="B41" s="119"/>
      <c r="C41" s="119"/>
      <c r="D41" s="119" t="s">
        <v>43</v>
      </c>
      <c r="E41" s="120">
        <v>0.5</v>
      </c>
      <c r="F41" s="120">
        <v>0.5</v>
      </c>
      <c r="G41" s="120">
        <v>0.5</v>
      </c>
      <c r="H41" s="120">
        <v>0.5</v>
      </c>
      <c r="I41" s="120">
        <v>0.5</v>
      </c>
      <c r="J41" s="120">
        <v>0.5</v>
      </c>
      <c r="K41" s="120">
        <v>0.5</v>
      </c>
      <c r="L41" s="120">
        <v>0.5</v>
      </c>
      <c r="M41" s="120">
        <v>0.5</v>
      </c>
      <c r="N41" s="120">
        <v>0.5</v>
      </c>
      <c r="O41" s="120">
        <v>0.5</v>
      </c>
      <c r="P41" s="120">
        <v>0.5</v>
      </c>
      <c r="Q41" s="120">
        <v>0.5</v>
      </c>
      <c r="R41" s="120">
        <v>0.5</v>
      </c>
      <c r="S41" s="120">
        <v>0.5</v>
      </c>
      <c r="T41" s="120">
        <v>0.5</v>
      </c>
      <c r="U41" s="120">
        <v>0.5</v>
      </c>
      <c r="V41" s="120">
        <v>0.5</v>
      </c>
      <c r="W41" s="120">
        <v>0.5</v>
      </c>
      <c r="X41" s="120">
        <v>0.5</v>
      </c>
      <c r="Y41" s="120">
        <v>0.5</v>
      </c>
      <c r="Z41" s="120">
        <v>0.5</v>
      </c>
      <c r="AA41" s="120">
        <v>0.5</v>
      </c>
      <c r="AB41" s="121">
        <v>0.5</v>
      </c>
    </row>
    <row r="42" spans="1:28" ht="10.5">
      <c r="A42" s="118"/>
      <c r="B42" s="119"/>
      <c r="C42" s="119"/>
      <c r="D42" s="119" t="s">
        <v>47</v>
      </c>
      <c r="E42" s="120">
        <v>0.05</v>
      </c>
      <c r="F42" s="120">
        <v>0.05</v>
      </c>
      <c r="G42" s="120">
        <v>0.05</v>
      </c>
      <c r="H42" s="120">
        <v>0.05</v>
      </c>
      <c r="I42" s="120">
        <v>0.05</v>
      </c>
      <c r="J42" s="120">
        <v>0.05</v>
      </c>
      <c r="K42" s="120">
        <v>0.05</v>
      </c>
      <c r="L42" s="120">
        <v>0.05</v>
      </c>
      <c r="M42" s="120">
        <v>0.05</v>
      </c>
      <c r="N42" s="120">
        <v>0.05</v>
      </c>
      <c r="O42" s="120">
        <v>0.05</v>
      </c>
      <c r="P42" s="120">
        <v>0.05</v>
      </c>
      <c r="Q42" s="120">
        <v>0.05</v>
      </c>
      <c r="R42" s="120">
        <v>0.05</v>
      </c>
      <c r="S42" s="120">
        <v>0.05</v>
      </c>
      <c r="T42" s="120">
        <v>0.05</v>
      </c>
      <c r="U42" s="120">
        <v>0.05</v>
      </c>
      <c r="V42" s="120">
        <v>0.05</v>
      </c>
      <c r="W42" s="120">
        <v>0.05</v>
      </c>
      <c r="X42" s="120">
        <v>0.05</v>
      </c>
      <c r="Y42" s="120">
        <v>0.05</v>
      </c>
      <c r="Z42" s="120">
        <v>0.05</v>
      </c>
      <c r="AA42" s="120">
        <v>0.05</v>
      </c>
      <c r="AB42" s="121">
        <v>0.05</v>
      </c>
    </row>
    <row r="43" spans="1:28" ht="10.5">
      <c r="A43" s="118" t="s">
        <v>249</v>
      </c>
      <c r="B43" s="119" t="s">
        <v>40</v>
      </c>
      <c r="C43" s="119" t="s">
        <v>38</v>
      </c>
      <c r="D43" s="119" t="s">
        <v>42</v>
      </c>
      <c r="E43" s="120">
        <v>1</v>
      </c>
      <c r="F43" s="120">
        <v>1</v>
      </c>
      <c r="G43" s="120">
        <v>1</v>
      </c>
      <c r="H43" s="120">
        <v>1</v>
      </c>
      <c r="I43" s="120">
        <v>1</v>
      </c>
      <c r="J43" s="120">
        <v>1</v>
      </c>
      <c r="K43" s="120">
        <v>1</v>
      </c>
      <c r="L43" s="120">
        <v>1</v>
      </c>
      <c r="M43" s="120">
        <v>1</v>
      </c>
      <c r="N43" s="120">
        <v>1</v>
      </c>
      <c r="O43" s="120">
        <v>1</v>
      </c>
      <c r="P43" s="120">
        <v>1</v>
      </c>
      <c r="Q43" s="120">
        <v>1</v>
      </c>
      <c r="R43" s="120">
        <v>1</v>
      </c>
      <c r="S43" s="120">
        <v>1</v>
      </c>
      <c r="T43" s="120">
        <v>1</v>
      </c>
      <c r="U43" s="120">
        <v>1</v>
      </c>
      <c r="V43" s="120">
        <v>1</v>
      </c>
      <c r="W43" s="120">
        <v>1</v>
      </c>
      <c r="X43" s="120">
        <v>1</v>
      </c>
      <c r="Y43" s="120">
        <v>1</v>
      </c>
      <c r="Z43" s="120">
        <v>1</v>
      </c>
      <c r="AA43" s="120">
        <v>1</v>
      </c>
      <c r="AB43" s="121">
        <v>1</v>
      </c>
    </row>
    <row r="44" spans="1:28" ht="10.5">
      <c r="A44" s="118"/>
      <c r="B44" s="119"/>
      <c r="C44" s="119"/>
      <c r="D44" s="119" t="s">
        <v>46</v>
      </c>
      <c r="E44" s="120">
        <v>1</v>
      </c>
      <c r="F44" s="120">
        <v>1</v>
      </c>
      <c r="G44" s="120">
        <v>1</v>
      </c>
      <c r="H44" s="120">
        <v>1</v>
      </c>
      <c r="I44" s="120">
        <v>1</v>
      </c>
      <c r="J44" s="120">
        <v>1</v>
      </c>
      <c r="K44" s="120">
        <v>1</v>
      </c>
      <c r="L44" s="120">
        <v>1</v>
      </c>
      <c r="M44" s="120">
        <v>1</v>
      </c>
      <c r="N44" s="120">
        <v>1</v>
      </c>
      <c r="O44" s="120">
        <v>1</v>
      </c>
      <c r="P44" s="120">
        <v>1</v>
      </c>
      <c r="Q44" s="120">
        <v>1</v>
      </c>
      <c r="R44" s="120">
        <v>1</v>
      </c>
      <c r="S44" s="120">
        <v>1</v>
      </c>
      <c r="T44" s="120">
        <v>1</v>
      </c>
      <c r="U44" s="120">
        <v>1</v>
      </c>
      <c r="V44" s="120">
        <v>1</v>
      </c>
      <c r="W44" s="120">
        <v>1</v>
      </c>
      <c r="X44" s="120">
        <v>1</v>
      </c>
      <c r="Y44" s="120">
        <v>1</v>
      </c>
      <c r="Z44" s="120">
        <v>1</v>
      </c>
      <c r="AA44" s="120">
        <v>1</v>
      </c>
      <c r="AB44" s="121">
        <v>1</v>
      </c>
    </row>
    <row r="45" spans="1:28" ht="10.5">
      <c r="A45" s="118"/>
      <c r="B45" s="119"/>
      <c r="C45" s="119"/>
      <c r="D45" s="119" t="s">
        <v>39</v>
      </c>
      <c r="E45" s="120">
        <v>1</v>
      </c>
      <c r="F45" s="120">
        <v>1</v>
      </c>
      <c r="G45" s="120">
        <v>1</v>
      </c>
      <c r="H45" s="120">
        <v>1</v>
      </c>
      <c r="I45" s="120">
        <v>1</v>
      </c>
      <c r="J45" s="120">
        <v>1</v>
      </c>
      <c r="K45" s="120">
        <v>1</v>
      </c>
      <c r="L45" s="120">
        <v>1</v>
      </c>
      <c r="M45" s="120">
        <v>1</v>
      </c>
      <c r="N45" s="120">
        <v>1</v>
      </c>
      <c r="O45" s="120">
        <v>1</v>
      </c>
      <c r="P45" s="120">
        <v>1</v>
      </c>
      <c r="Q45" s="120">
        <v>1</v>
      </c>
      <c r="R45" s="120">
        <v>1</v>
      </c>
      <c r="S45" s="120">
        <v>1</v>
      </c>
      <c r="T45" s="120">
        <v>1</v>
      </c>
      <c r="U45" s="120">
        <v>1</v>
      </c>
      <c r="V45" s="120">
        <v>1</v>
      </c>
      <c r="W45" s="120">
        <v>1</v>
      </c>
      <c r="X45" s="120">
        <v>1</v>
      </c>
      <c r="Y45" s="120">
        <v>1</v>
      </c>
      <c r="Z45" s="120">
        <v>1</v>
      </c>
      <c r="AA45" s="120">
        <v>1</v>
      </c>
      <c r="AB45" s="121">
        <v>1</v>
      </c>
    </row>
    <row r="46" spans="1:28" ht="10.5">
      <c r="A46" s="118"/>
      <c r="B46" s="119"/>
      <c r="C46" s="119"/>
      <c r="D46" s="119" t="s">
        <v>43</v>
      </c>
      <c r="E46" s="120">
        <v>1</v>
      </c>
      <c r="F46" s="120">
        <v>1</v>
      </c>
      <c r="G46" s="120">
        <v>1</v>
      </c>
      <c r="H46" s="120">
        <v>1</v>
      </c>
      <c r="I46" s="120">
        <v>1</v>
      </c>
      <c r="J46" s="120">
        <v>1</v>
      </c>
      <c r="K46" s="120">
        <v>1</v>
      </c>
      <c r="L46" s="120">
        <v>1</v>
      </c>
      <c r="M46" s="120">
        <v>1</v>
      </c>
      <c r="N46" s="120">
        <v>1</v>
      </c>
      <c r="O46" s="120">
        <v>1</v>
      </c>
      <c r="P46" s="120">
        <v>1</v>
      </c>
      <c r="Q46" s="120">
        <v>1</v>
      </c>
      <c r="R46" s="120">
        <v>1</v>
      </c>
      <c r="S46" s="120">
        <v>1</v>
      </c>
      <c r="T46" s="120">
        <v>1</v>
      </c>
      <c r="U46" s="120">
        <v>1</v>
      </c>
      <c r="V46" s="120">
        <v>1</v>
      </c>
      <c r="W46" s="120">
        <v>1</v>
      </c>
      <c r="X46" s="120">
        <v>1</v>
      </c>
      <c r="Y46" s="120">
        <v>1</v>
      </c>
      <c r="Z46" s="120">
        <v>1</v>
      </c>
      <c r="AA46" s="120">
        <v>1</v>
      </c>
      <c r="AB46" s="121">
        <v>1</v>
      </c>
    </row>
    <row r="47" spans="1:28" ht="10.5">
      <c r="A47" s="118"/>
      <c r="B47" s="119"/>
      <c r="C47" s="119"/>
      <c r="D47" s="119" t="s">
        <v>47</v>
      </c>
      <c r="E47" s="120">
        <v>1</v>
      </c>
      <c r="F47" s="120">
        <v>1</v>
      </c>
      <c r="G47" s="120">
        <v>1</v>
      </c>
      <c r="H47" s="120">
        <v>1</v>
      </c>
      <c r="I47" s="120">
        <v>1</v>
      </c>
      <c r="J47" s="120">
        <v>1</v>
      </c>
      <c r="K47" s="120">
        <v>1</v>
      </c>
      <c r="L47" s="120">
        <v>1</v>
      </c>
      <c r="M47" s="120">
        <v>1</v>
      </c>
      <c r="N47" s="120">
        <v>1</v>
      </c>
      <c r="O47" s="120">
        <v>1</v>
      </c>
      <c r="P47" s="120">
        <v>1</v>
      </c>
      <c r="Q47" s="120">
        <v>1</v>
      </c>
      <c r="R47" s="120">
        <v>1</v>
      </c>
      <c r="S47" s="120">
        <v>1</v>
      </c>
      <c r="T47" s="120">
        <v>1</v>
      </c>
      <c r="U47" s="120">
        <v>1</v>
      </c>
      <c r="V47" s="120">
        <v>1</v>
      </c>
      <c r="W47" s="120">
        <v>1</v>
      </c>
      <c r="X47" s="120">
        <v>1</v>
      </c>
      <c r="Y47" s="120">
        <v>1</v>
      </c>
      <c r="Z47" s="120">
        <v>1</v>
      </c>
      <c r="AA47" s="120">
        <v>1</v>
      </c>
      <c r="AB47" s="121">
        <v>1</v>
      </c>
    </row>
    <row r="48" spans="1:28" ht="10.5">
      <c r="A48" s="123" t="s">
        <v>283</v>
      </c>
      <c r="B48" s="119" t="s">
        <v>44</v>
      </c>
      <c r="C48" s="119" t="s">
        <v>38</v>
      </c>
      <c r="D48" s="119" t="s">
        <v>41</v>
      </c>
      <c r="E48" s="120">
        <v>0</v>
      </c>
      <c r="F48" s="120">
        <v>0</v>
      </c>
      <c r="G48" s="120">
        <v>0</v>
      </c>
      <c r="H48" s="120">
        <v>0</v>
      </c>
      <c r="I48" s="120">
        <v>0</v>
      </c>
      <c r="J48" s="120">
        <v>0</v>
      </c>
      <c r="K48" s="120">
        <v>0</v>
      </c>
      <c r="L48" s="120">
        <v>1</v>
      </c>
      <c r="M48" s="120">
        <v>1</v>
      </c>
      <c r="N48" s="120">
        <v>1</v>
      </c>
      <c r="O48" s="120">
        <v>1</v>
      </c>
      <c r="P48" s="120">
        <v>1</v>
      </c>
      <c r="Q48" s="120">
        <v>1</v>
      </c>
      <c r="R48" s="120">
        <v>1</v>
      </c>
      <c r="S48" s="120">
        <v>1</v>
      </c>
      <c r="T48" s="120">
        <v>1</v>
      </c>
      <c r="U48" s="120">
        <v>1</v>
      </c>
      <c r="V48" s="120">
        <v>1</v>
      </c>
      <c r="W48" s="120">
        <v>1</v>
      </c>
      <c r="X48" s="120">
        <v>1</v>
      </c>
      <c r="Y48" s="120">
        <v>1</v>
      </c>
      <c r="Z48" s="120">
        <v>1</v>
      </c>
      <c r="AA48" s="120">
        <v>1</v>
      </c>
      <c r="AB48" s="121">
        <v>1</v>
      </c>
    </row>
    <row r="49" spans="1:28" ht="10.5">
      <c r="A49" s="118"/>
      <c r="B49" s="119"/>
      <c r="C49" s="119"/>
      <c r="D49" s="119"/>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5"/>
    </row>
    <row r="50" spans="1:28" ht="10.5">
      <c r="A50" s="368" t="s">
        <v>125</v>
      </c>
      <c r="B50" s="369"/>
      <c r="C50" s="369"/>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370"/>
    </row>
    <row r="51" spans="1:28" ht="10.5">
      <c r="A51" s="118" t="s">
        <v>202</v>
      </c>
      <c r="B51" s="119" t="s">
        <v>40</v>
      </c>
      <c r="C51" s="119" t="s">
        <v>38</v>
      </c>
      <c r="D51" s="119" t="s">
        <v>234</v>
      </c>
      <c r="E51" s="120">
        <v>0.2</v>
      </c>
      <c r="F51" s="120">
        <v>0.15</v>
      </c>
      <c r="G51" s="120">
        <v>0.15</v>
      </c>
      <c r="H51" s="120">
        <v>0.15</v>
      </c>
      <c r="I51" s="120">
        <v>0.2</v>
      </c>
      <c r="J51" s="120">
        <v>0.25</v>
      </c>
      <c r="K51" s="120">
        <v>0.5</v>
      </c>
      <c r="L51" s="120">
        <v>0.6</v>
      </c>
      <c r="M51" s="120">
        <v>0.55</v>
      </c>
      <c r="N51" s="120">
        <v>0.45</v>
      </c>
      <c r="O51" s="120">
        <v>0.4</v>
      </c>
      <c r="P51" s="120">
        <v>0.45</v>
      </c>
      <c r="Q51" s="120">
        <v>0.4</v>
      </c>
      <c r="R51" s="120">
        <v>0.35</v>
      </c>
      <c r="S51" s="120">
        <v>0.3</v>
      </c>
      <c r="T51" s="120">
        <v>0.3</v>
      </c>
      <c r="U51" s="120">
        <v>0.3</v>
      </c>
      <c r="V51" s="120">
        <v>0.4</v>
      </c>
      <c r="W51" s="120">
        <v>0.55</v>
      </c>
      <c r="X51" s="120">
        <v>0.6</v>
      </c>
      <c r="Y51" s="120">
        <v>0.5</v>
      </c>
      <c r="Z51" s="120">
        <v>0.55</v>
      </c>
      <c r="AA51" s="120">
        <v>0.45</v>
      </c>
      <c r="AB51" s="121">
        <v>0.25</v>
      </c>
    </row>
    <row r="52" spans="1:28" ht="10.5">
      <c r="A52" s="118"/>
      <c r="B52" s="119"/>
      <c r="C52" s="119"/>
      <c r="D52" s="119" t="s">
        <v>235</v>
      </c>
      <c r="E52" s="120">
        <v>0.2</v>
      </c>
      <c r="F52" s="120">
        <v>0.15</v>
      </c>
      <c r="G52" s="120">
        <v>0.15</v>
      </c>
      <c r="H52" s="120">
        <v>0.15</v>
      </c>
      <c r="I52" s="120">
        <v>0.2</v>
      </c>
      <c r="J52" s="120">
        <v>0.25</v>
      </c>
      <c r="K52" s="120">
        <v>0.4</v>
      </c>
      <c r="L52" s="120">
        <v>0.5</v>
      </c>
      <c r="M52" s="120">
        <v>0.5</v>
      </c>
      <c r="N52" s="120">
        <v>0.5</v>
      </c>
      <c r="O52" s="120">
        <v>0.45</v>
      </c>
      <c r="P52" s="120">
        <v>0.5</v>
      </c>
      <c r="Q52" s="120">
        <v>0.5</v>
      </c>
      <c r="R52" s="120">
        <v>0.45</v>
      </c>
      <c r="S52" s="120">
        <v>0.4</v>
      </c>
      <c r="T52" s="120">
        <v>0.4</v>
      </c>
      <c r="U52" s="120">
        <v>0.35</v>
      </c>
      <c r="V52" s="120">
        <v>0.4</v>
      </c>
      <c r="W52" s="120">
        <v>0.55</v>
      </c>
      <c r="X52" s="120">
        <v>0.55</v>
      </c>
      <c r="Y52" s="120">
        <v>0.5</v>
      </c>
      <c r="Z52" s="120">
        <v>0.55</v>
      </c>
      <c r="AA52" s="120">
        <v>0.4</v>
      </c>
      <c r="AB52" s="121">
        <v>0.3</v>
      </c>
    </row>
    <row r="53" spans="1:28" ht="10.5">
      <c r="A53" s="118"/>
      <c r="B53" s="119"/>
      <c r="C53" s="119"/>
      <c r="D53" s="119" t="s">
        <v>233</v>
      </c>
      <c r="E53" s="120">
        <v>0.25</v>
      </c>
      <c r="F53" s="120">
        <v>0.2</v>
      </c>
      <c r="G53" s="120">
        <v>0.2</v>
      </c>
      <c r="H53" s="120">
        <v>0.2</v>
      </c>
      <c r="I53" s="120">
        <v>0.2</v>
      </c>
      <c r="J53" s="120">
        <v>0.3</v>
      </c>
      <c r="K53" s="120">
        <v>0.5</v>
      </c>
      <c r="L53" s="120">
        <v>0.5</v>
      </c>
      <c r="M53" s="120">
        <v>0.5</v>
      </c>
      <c r="N53" s="120">
        <v>0.55</v>
      </c>
      <c r="O53" s="120">
        <v>0.5</v>
      </c>
      <c r="P53" s="120">
        <v>0.5</v>
      </c>
      <c r="Q53" s="120">
        <v>0.4</v>
      </c>
      <c r="R53" s="120">
        <v>0.4</v>
      </c>
      <c r="S53" s="120">
        <v>0.3</v>
      </c>
      <c r="T53" s="120">
        <v>0.3</v>
      </c>
      <c r="U53" s="120">
        <v>0.3</v>
      </c>
      <c r="V53" s="120">
        <v>0.4</v>
      </c>
      <c r="W53" s="120">
        <v>0.5</v>
      </c>
      <c r="X53" s="120">
        <v>0.5</v>
      </c>
      <c r="Y53" s="120">
        <v>0.4</v>
      </c>
      <c r="Z53" s="120">
        <v>0.5</v>
      </c>
      <c r="AA53" s="120">
        <v>0.4</v>
      </c>
      <c r="AB53" s="121">
        <v>0.2</v>
      </c>
    </row>
    <row r="54" spans="1:28" ht="10.5">
      <c r="A54" s="118" t="s">
        <v>203</v>
      </c>
      <c r="B54" s="119" t="s">
        <v>40</v>
      </c>
      <c r="C54" s="119" t="s">
        <v>38</v>
      </c>
      <c r="D54" s="119" t="s">
        <v>42</v>
      </c>
      <c r="E54" s="120">
        <v>0.2</v>
      </c>
      <c r="F54" s="120">
        <v>0.15</v>
      </c>
      <c r="G54" s="120">
        <v>0.15</v>
      </c>
      <c r="H54" s="120">
        <v>0.15</v>
      </c>
      <c r="I54" s="120">
        <v>0.2</v>
      </c>
      <c r="J54" s="120">
        <v>0.35</v>
      </c>
      <c r="K54" s="120">
        <v>0.6</v>
      </c>
      <c r="L54" s="120">
        <v>0.8</v>
      </c>
      <c r="M54" s="120">
        <v>0.55</v>
      </c>
      <c r="N54" s="120">
        <v>0.4</v>
      </c>
      <c r="O54" s="120">
        <v>0.3</v>
      </c>
      <c r="P54" s="120">
        <v>0.2</v>
      </c>
      <c r="Q54" s="120">
        <v>0.2</v>
      </c>
      <c r="R54" s="120">
        <v>0.2</v>
      </c>
      <c r="S54" s="120">
        <v>0.2</v>
      </c>
      <c r="T54" s="120">
        <v>0.2</v>
      </c>
      <c r="U54" s="120">
        <v>0.2</v>
      </c>
      <c r="V54" s="120">
        <v>0.3</v>
      </c>
      <c r="W54" s="120">
        <v>0.55</v>
      </c>
      <c r="X54" s="120">
        <v>0.4</v>
      </c>
      <c r="Y54" s="120">
        <v>0.4</v>
      </c>
      <c r="Z54" s="120">
        <v>0.6</v>
      </c>
      <c r="AA54" s="120">
        <v>0.45</v>
      </c>
      <c r="AB54" s="121">
        <v>0.25</v>
      </c>
    </row>
    <row r="55" spans="1:28" ht="10.5">
      <c r="A55" s="118"/>
      <c r="B55" s="119"/>
      <c r="C55" s="122"/>
      <c r="D55" s="119" t="s">
        <v>228</v>
      </c>
      <c r="E55" s="120">
        <v>0.2</v>
      </c>
      <c r="F55" s="120">
        <v>0.15</v>
      </c>
      <c r="G55" s="120">
        <v>0.15</v>
      </c>
      <c r="H55" s="120">
        <v>0.15</v>
      </c>
      <c r="I55" s="120">
        <v>0.2</v>
      </c>
      <c r="J55" s="120">
        <v>0.25</v>
      </c>
      <c r="K55" s="120">
        <v>0.35</v>
      </c>
      <c r="L55" s="120">
        <v>0.6</v>
      </c>
      <c r="M55" s="120">
        <v>0.8</v>
      </c>
      <c r="N55" s="120">
        <v>0.55</v>
      </c>
      <c r="O55" s="120">
        <v>0.4</v>
      </c>
      <c r="P55" s="120">
        <v>0.3</v>
      </c>
      <c r="Q55" s="120">
        <v>0.2</v>
      </c>
      <c r="R55" s="120">
        <v>0.2</v>
      </c>
      <c r="S55" s="120">
        <v>0.2</v>
      </c>
      <c r="T55" s="120">
        <v>0.2</v>
      </c>
      <c r="U55" s="120">
        <v>0.2</v>
      </c>
      <c r="V55" s="120">
        <v>0.25</v>
      </c>
      <c r="W55" s="120">
        <v>0.3</v>
      </c>
      <c r="X55" s="120">
        <v>0.4</v>
      </c>
      <c r="Y55" s="120">
        <v>0.4</v>
      </c>
      <c r="Z55" s="120">
        <v>0.4</v>
      </c>
      <c r="AA55" s="120">
        <v>0.6</v>
      </c>
      <c r="AB55" s="121">
        <v>0.35</v>
      </c>
    </row>
    <row r="56" spans="1:28" ht="10.5">
      <c r="A56" s="118" t="s">
        <v>229</v>
      </c>
      <c r="B56" s="119" t="s">
        <v>40</v>
      </c>
      <c r="C56" s="119" t="s">
        <v>38</v>
      </c>
      <c r="D56" s="119" t="s">
        <v>41</v>
      </c>
      <c r="E56" s="120">
        <v>0</v>
      </c>
      <c r="F56" s="120">
        <v>0</v>
      </c>
      <c r="G56" s="120">
        <v>0</v>
      </c>
      <c r="H56" s="120">
        <v>0</v>
      </c>
      <c r="I56" s="120">
        <v>0</v>
      </c>
      <c r="J56" s="120">
        <v>0</v>
      </c>
      <c r="K56" s="120">
        <v>0</v>
      </c>
      <c r="L56" s="120">
        <v>0</v>
      </c>
      <c r="M56" s="120">
        <v>0</v>
      </c>
      <c r="N56" s="120">
        <v>0</v>
      </c>
      <c r="O56" s="120">
        <v>0</v>
      </c>
      <c r="P56" s="120">
        <v>0</v>
      </c>
      <c r="Q56" s="120">
        <v>0</v>
      </c>
      <c r="R56" s="120">
        <v>0</v>
      </c>
      <c r="S56" s="120">
        <v>0</v>
      </c>
      <c r="T56" s="120">
        <v>0</v>
      </c>
      <c r="U56" s="120">
        <v>1</v>
      </c>
      <c r="V56" s="120">
        <v>1</v>
      </c>
      <c r="W56" s="120">
        <v>1</v>
      </c>
      <c r="X56" s="120">
        <v>1</v>
      </c>
      <c r="Y56" s="120">
        <v>1</v>
      </c>
      <c r="Z56" s="120">
        <v>1</v>
      </c>
      <c r="AA56" s="120">
        <v>1</v>
      </c>
      <c r="AB56" s="121">
        <v>1</v>
      </c>
    </row>
    <row r="57" spans="1:28" ht="10.5">
      <c r="A57" s="368" t="s">
        <v>33</v>
      </c>
      <c r="B57" s="369"/>
      <c r="C57" s="369"/>
      <c r="D57" s="369"/>
      <c r="E57" s="369"/>
      <c r="F57" s="369"/>
      <c r="G57" s="369"/>
      <c r="H57" s="369"/>
      <c r="I57" s="369"/>
      <c r="J57" s="369"/>
      <c r="K57" s="369"/>
      <c r="L57" s="369"/>
      <c r="M57" s="369"/>
      <c r="N57" s="369"/>
      <c r="O57" s="369"/>
      <c r="P57" s="369"/>
      <c r="Q57" s="369"/>
      <c r="R57" s="369"/>
      <c r="S57" s="369"/>
      <c r="T57" s="369"/>
      <c r="U57" s="369"/>
      <c r="V57" s="369"/>
      <c r="W57" s="369"/>
      <c r="X57" s="369"/>
      <c r="Y57" s="369"/>
      <c r="Z57" s="369"/>
      <c r="AA57" s="369"/>
      <c r="AB57" s="370"/>
    </row>
    <row r="58" spans="1:28" ht="10.5">
      <c r="A58" s="118" t="s">
        <v>236</v>
      </c>
      <c r="B58" s="119" t="s">
        <v>44</v>
      </c>
      <c r="C58" s="119" t="s">
        <v>38</v>
      </c>
      <c r="D58" s="119" t="s">
        <v>42</v>
      </c>
      <c r="E58" s="124">
        <v>0.25</v>
      </c>
      <c r="F58" s="124">
        <v>0.25</v>
      </c>
      <c r="G58" s="124">
        <v>0.25</v>
      </c>
      <c r="H58" s="124">
        <v>0.25</v>
      </c>
      <c r="I58" s="124">
        <v>0.25</v>
      </c>
      <c r="J58" s="124">
        <v>0.25</v>
      </c>
      <c r="K58" s="124">
        <v>0.25</v>
      </c>
      <c r="L58" s="124">
        <v>0.25</v>
      </c>
      <c r="M58" s="124">
        <v>0.25</v>
      </c>
      <c r="N58" s="124">
        <v>0.25</v>
      </c>
      <c r="O58" s="124">
        <v>0.25</v>
      </c>
      <c r="P58" s="124">
        <v>0.25</v>
      </c>
      <c r="Q58" s="124">
        <v>0.25</v>
      </c>
      <c r="R58" s="124">
        <v>0.25</v>
      </c>
      <c r="S58" s="124">
        <v>0.25</v>
      </c>
      <c r="T58" s="124">
        <v>0.25</v>
      </c>
      <c r="U58" s="124">
        <v>0.25</v>
      </c>
      <c r="V58" s="124">
        <v>0.25</v>
      </c>
      <c r="W58" s="124">
        <v>0.25</v>
      </c>
      <c r="X58" s="124">
        <v>0.25</v>
      </c>
      <c r="Y58" s="124">
        <v>0.25</v>
      </c>
      <c r="Z58" s="124">
        <v>0.25</v>
      </c>
      <c r="AA58" s="124">
        <v>0.25</v>
      </c>
      <c r="AB58" s="125">
        <v>0.25</v>
      </c>
    </row>
    <row r="59" spans="1:28" ht="10.5">
      <c r="A59" s="118" t="s">
        <v>237</v>
      </c>
      <c r="B59" s="119"/>
      <c r="C59" s="119"/>
      <c r="D59" s="119" t="s">
        <v>139</v>
      </c>
      <c r="E59" s="124">
        <v>0.25</v>
      </c>
      <c r="F59" s="124">
        <v>0.25</v>
      </c>
      <c r="G59" s="124">
        <v>0.25</v>
      </c>
      <c r="H59" s="124">
        <v>0.25</v>
      </c>
      <c r="I59" s="124">
        <v>0.25</v>
      </c>
      <c r="J59" s="124">
        <v>0.25</v>
      </c>
      <c r="K59" s="124">
        <v>0.25</v>
      </c>
      <c r="L59" s="124">
        <v>0.25</v>
      </c>
      <c r="M59" s="124">
        <v>0.25</v>
      </c>
      <c r="N59" s="124">
        <v>0.25</v>
      </c>
      <c r="O59" s="124">
        <v>0.25</v>
      </c>
      <c r="P59" s="124">
        <v>0.25</v>
      </c>
      <c r="Q59" s="124">
        <v>0.25</v>
      </c>
      <c r="R59" s="124">
        <v>0.25</v>
      </c>
      <c r="S59" s="124">
        <v>0.25</v>
      </c>
      <c r="T59" s="124">
        <v>0.25</v>
      </c>
      <c r="U59" s="124">
        <v>0.25</v>
      </c>
      <c r="V59" s="124">
        <v>0.25</v>
      </c>
      <c r="W59" s="124">
        <v>0.25</v>
      </c>
      <c r="X59" s="124">
        <v>0.25</v>
      </c>
      <c r="Y59" s="124">
        <v>0.25</v>
      </c>
      <c r="Z59" s="124">
        <v>0.25</v>
      </c>
      <c r="AA59" s="124">
        <v>0.25</v>
      </c>
      <c r="AB59" s="125">
        <v>0.25</v>
      </c>
    </row>
    <row r="60" spans="1:28" ht="10.5">
      <c r="A60" s="368" t="s">
        <v>123</v>
      </c>
      <c r="B60" s="369"/>
      <c r="C60" s="369"/>
      <c r="D60" s="369"/>
      <c r="E60" s="369"/>
      <c r="F60" s="369"/>
      <c r="G60" s="369"/>
      <c r="H60" s="369"/>
      <c r="I60" s="369"/>
      <c r="J60" s="369"/>
      <c r="K60" s="369"/>
      <c r="L60" s="369"/>
      <c r="M60" s="369"/>
      <c r="N60" s="369"/>
      <c r="O60" s="369"/>
      <c r="P60" s="369"/>
      <c r="Q60" s="369"/>
      <c r="R60" s="369"/>
      <c r="S60" s="369"/>
      <c r="T60" s="369"/>
      <c r="U60" s="369"/>
      <c r="V60" s="369"/>
      <c r="W60" s="369"/>
      <c r="X60" s="369"/>
      <c r="Y60" s="369"/>
      <c r="Z60" s="369"/>
      <c r="AA60" s="369"/>
      <c r="AB60" s="370"/>
    </row>
    <row r="61" spans="1:28" ht="10.5">
      <c r="A61" s="118" t="s">
        <v>146</v>
      </c>
      <c r="B61" s="119" t="s">
        <v>37</v>
      </c>
      <c r="C61" s="119" t="s">
        <v>38</v>
      </c>
      <c r="D61" s="119" t="s">
        <v>41</v>
      </c>
      <c r="E61" s="124">
        <v>1</v>
      </c>
      <c r="F61" s="124">
        <v>1</v>
      </c>
      <c r="G61" s="124">
        <v>1</v>
      </c>
      <c r="H61" s="124">
        <v>1</v>
      </c>
      <c r="I61" s="124">
        <v>1</v>
      </c>
      <c r="J61" s="124">
        <v>1</v>
      </c>
      <c r="K61" s="124">
        <v>1</v>
      </c>
      <c r="L61" s="124">
        <v>1</v>
      </c>
      <c r="M61" s="124">
        <v>1</v>
      </c>
      <c r="N61" s="124">
        <v>1</v>
      </c>
      <c r="O61" s="124">
        <v>1</v>
      </c>
      <c r="P61" s="124">
        <v>1</v>
      </c>
      <c r="Q61" s="124">
        <v>1</v>
      </c>
      <c r="R61" s="124">
        <v>1</v>
      </c>
      <c r="S61" s="124">
        <v>1</v>
      </c>
      <c r="T61" s="124">
        <v>1</v>
      </c>
      <c r="U61" s="124">
        <v>1</v>
      </c>
      <c r="V61" s="124">
        <v>1</v>
      </c>
      <c r="W61" s="124">
        <v>1</v>
      </c>
      <c r="X61" s="124">
        <v>1</v>
      </c>
      <c r="Y61" s="124">
        <v>1</v>
      </c>
      <c r="Z61" s="124">
        <v>1</v>
      </c>
      <c r="AA61" s="124">
        <v>1</v>
      </c>
      <c r="AB61" s="125">
        <v>1</v>
      </c>
    </row>
    <row r="62" spans="1:28" ht="10.5">
      <c r="A62" s="118" t="s">
        <v>149</v>
      </c>
      <c r="B62" s="119"/>
      <c r="C62" s="122"/>
      <c r="D62" s="119"/>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5"/>
    </row>
    <row r="63" spans="1:28" ht="10.5">
      <c r="A63" s="118" t="s">
        <v>147</v>
      </c>
      <c r="B63" s="119" t="s">
        <v>37</v>
      </c>
      <c r="C63" s="119" t="s">
        <v>38</v>
      </c>
      <c r="D63" s="119" t="s">
        <v>41</v>
      </c>
      <c r="E63" s="124">
        <v>1</v>
      </c>
      <c r="F63" s="124">
        <v>1</v>
      </c>
      <c r="G63" s="124">
        <v>1</v>
      </c>
      <c r="H63" s="124">
        <v>1</v>
      </c>
      <c r="I63" s="124">
        <v>1</v>
      </c>
      <c r="J63" s="124">
        <v>1</v>
      </c>
      <c r="K63" s="124">
        <v>1</v>
      </c>
      <c r="L63" s="124">
        <v>1</v>
      </c>
      <c r="M63" s="124">
        <v>1</v>
      </c>
      <c r="N63" s="124">
        <v>1</v>
      </c>
      <c r="O63" s="124">
        <v>1</v>
      </c>
      <c r="P63" s="124">
        <v>1</v>
      </c>
      <c r="Q63" s="124">
        <v>1</v>
      </c>
      <c r="R63" s="124">
        <v>1</v>
      </c>
      <c r="S63" s="124">
        <v>1</v>
      </c>
      <c r="T63" s="124">
        <v>1</v>
      </c>
      <c r="U63" s="124">
        <v>1</v>
      </c>
      <c r="V63" s="124">
        <v>1</v>
      </c>
      <c r="W63" s="124">
        <v>1</v>
      </c>
      <c r="X63" s="124">
        <v>1</v>
      </c>
      <c r="Y63" s="124">
        <v>1</v>
      </c>
      <c r="Z63" s="124">
        <v>1</v>
      </c>
      <c r="AA63" s="124">
        <v>1</v>
      </c>
      <c r="AB63" s="125">
        <v>1</v>
      </c>
    </row>
    <row r="64" spans="1:28" ht="10.5">
      <c r="A64" s="118" t="s">
        <v>149</v>
      </c>
      <c r="B64" s="119"/>
      <c r="C64" s="122"/>
      <c r="D64" s="119"/>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5"/>
    </row>
    <row r="65" spans="1:28" ht="10.5">
      <c r="A65" s="118" t="s">
        <v>204</v>
      </c>
      <c r="B65" s="119" t="s">
        <v>45</v>
      </c>
      <c r="C65" s="119" t="s">
        <v>38</v>
      </c>
      <c r="D65" s="119" t="s">
        <v>41</v>
      </c>
      <c r="E65" s="124">
        <v>70</v>
      </c>
      <c r="F65" s="124">
        <v>70</v>
      </c>
      <c r="G65" s="124">
        <v>70</v>
      </c>
      <c r="H65" s="124">
        <v>70</v>
      </c>
      <c r="I65" s="124">
        <v>70</v>
      </c>
      <c r="J65" s="124">
        <v>70</v>
      </c>
      <c r="K65" s="124">
        <v>70</v>
      </c>
      <c r="L65" s="124">
        <v>70</v>
      </c>
      <c r="M65" s="124">
        <v>70</v>
      </c>
      <c r="N65" s="124">
        <v>70</v>
      </c>
      <c r="O65" s="124">
        <v>70</v>
      </c>
      <c r="P65" s="124">
        <v>70</v>
      </c>
      <c r="Q65" s="124">
        <v>70</v>
      </c>
      <c r="R65" s="124">
        <v>70</v>
      </c>
      <c r="S65" s="124">
        <v>70</v>
      </c>
      <c r="T65" s="124">
        <v>70</v>
      </c>
      <c r="U65" s="124">
        <v>70</v>
      </c>
      <c r="V65" s="124">
        <v>70</v>
      </c>
      <c r="W65" s="124">
        <v>70</v>
      </c>
      <c r="X65" s="124">
        <v>70</v>
      </c>
      <c r="Y65" s="124">
        <v>70</v>
      </c>
      <c r="Z65" s="124">
        <v>70</v>
      </c>
      <c r="AA65" s="124">
        <v>70</v>
      </c>
      <c r="AB65" s="125">
        <v>70</v>
      </c>
    </row>
    <row r="66" spans="1:28" ht="10.5">
      <c r="A66" s="118"/>
      <c r="B66" s="119" t="s">
        <v>148</v>
      </c>
      <c r="C66" s="119"/>
      <c r="D66" s="119"/>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5"/>
    </row>
    <row r="67" spans="1:28" ht="10.5">
      <c r="A67" s="118" t="s">
        <v>205</v>
      </c>
      <c r="B67" s="119" t="s">
        <v>45</v>
      </c>
      <c r="C67" s="119" t="s">
        <v>38</v>
      </c>
      <c r="D67" s="119" t="s">
        <v>41</v>
      </c>
      <c r="E67" s="124">
        <v>70</v>
      </c>
      <c r="F67" s="124">
        <v>70</v>
      </c>
      <c r="G67" s="124">
        <v>70</v>
      </c>
      <c r="H67" s="124">
        <v>70</v>
      </c>
      <c r="I67" s="124">
        <v>70</v>
      </c>
      <c r="J67" s="124">
        <v>70</v>
      </c>
      <c r="K67" s="124">
        <v>70</v>
      </c>
      <c r="L67" s="124">
        <v>70</v>
      </c>
      <c r="M67" s="124">
        <v>70</v>
      </c>
      <c r="N67" s="124">
        <v>70</v>
      </c>
      <c r="O67" s="124">
        <v>70</v>
      </c>
      <c r="P67" s="124">
        <v>70</v>
      </c>
      <c r="Q67" s="124">
        <v>70</v>
      </c>
      <c r="R67" s="124">
        <v>70</v>
      </c>
      <c r="S67" s="124">
        <v>70</v>
      </c>
      <c r="T67" s="124">
        <v>70</v>
      </c>
      <c r="U67" s="124">
        <v>70</v>
      </c>
      <c r="V67" s="124">
        <v>70</v>
      </c>
      <c r="W67" s="124">
        <v>70</v>
      </c>
      <c r="X67" s="124">
        <v>70</v>
      </c>
      <c r="Y67" s="124">
        <v>70</v>
      </c>
      <c r="Z67" s="124">
        <v>70</v>
      </c>
      <c r="AA67" s="124">
        <v>70</v>
      </c>
      <c r="AB67" s="125">
        <v>70</v>
      </c>
    </row>
    <row r="68" spans="1:28" ht="10.5">
      <c r="A68" s="118"/>
      <c r="B68" s="119" t="s">
        <v>148</v>
      </c>
      <c r="C68" s="119"/>
      <c r="D68" s="119"/>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5"/>
    </row>
    <row r="69" spans="1:28" ht="10.5">
      <c r="A69" s="118" t="s">
        <v>206</v>
      </c>
      <c r="B69" s="119" t="s">
        <v>37</v>
      </c>
      <c r="C69" s="119" t="s">
        <v>38</v>
      </c>
      <c r="D69" s="119" t="s">
        <v>41</v>
      </c>
      <c r="E69" s="124">
        <v>1</v>
      </c>
      <c r="F69" s="124">
        <v>1</v>
      </c>
      <c r="G69" s="124">
        <v>1</v>
      </c>
      <c r="H69" s="124">
        <v>1</v>
      </c>
      <c r="I69" s="124">
        <v>1</v>
      </c>
      <c r="J69" s="124">
        <v>1</v>
      </c>
      <c r="K69" s="124">
        <v>1</v>
      </c>
      <c r="L69" s="124">
        <v>1</v>
      </c>
      <c r="M69" s="124">
        <v>1</v>
      </c>
      <c r="N69" s="124">
        <v>1</v>
      </c>
      <c r="O69" s="124">
        <v>1</v>
      </c>
      <c r="P69" s="124">
        <v>1</v>
      </c>
      <c r="Q69" s="124">
        <v>1</v>
      </c>
      <c r="R69" s="124">
        <v>1</v>
      </c>
      <c r="S69" s="124">
        <v>1</v>
      </c>
      <c r="T69" s="124">
        <v>1</v>
      </c>
      <c r="U69" s="124">
        <v>1</v>
      </c>
      <c r="V69" s="124">
        <v>1</v>
      </c>
      <c r="W69" s="124">
        <v>1</v>
      </c>
      <c r="X69" s="124">
        <v>1</v>
      </c>
      <c r="Y69" s="124">
        <v>1</v>
      </c>
      <c r="Z69" s="124">
        <v>1</v>
      </c>
      <c r="AA69" s="124">
        <v>1</v>
      </c>
      <c r="AB69" s="125">
        <v>1</v>
      </c>
    </row>
    <row r="70" spans="1:28" ht="10.5">
      <c r="A70" s="118"/>
      <c r="B70" s="119"/>
      <c r="C70" s="122"/>
      <c r="D70" s="119"/>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5"/>
    </row>
    <row r="71" spans="1:28" ht="10.5">
      <c r="A71" s="126" t="s">
        <v>282</v>
      </c>
      <c r="B71" s="127" t="s">
        <v>37</v>
      </c>
      <c r="C71" s="127" t="s">
        <v>38</v>
      </c>
      <c r="D71" s="127" t="s">
        <v>41</v>
      </c>
      <c r="E71" s="128">
        <v>1</v>
      </c>
      <c r="F71" s="128">
        <v>1</v>
      </c>
      <c r="G71" s="128">
        <v>1</v>
      </c>
      <c r="H71" s="128">
        <v>1</v>
      </c>
      <c r="I71" s="128">
        <v>1</v>
      </c>
      <c r="J71" s="128">
        <v>1</v>
      </c>
      <c r="K71" s="128">
        <v>1</v>
      </c>
      <c r="L71" s="128">
        <v>1</v>
      </c>
      <c r="M71" s="128">
        <v>1</v>
      </c>
      <c r="N71" s="128">
        <v>1</v>
      </c>
      <c r="O71" s="128">
        <v>1</v>
      </c>
      <c r="P71" s="128">
        <v>1</v>
      </c>
      <c r="Q71" s="128">
        <v>1</v>
      </c>
      <c r="R71" s="128">
        <v>1</v>
      </c>
      <c r="S71" s="128">
        <v>1</v>
      </c>
      <c r="T71" s="128">
        <v>1</v>
      </c>
      <c r="U71" s="128">
        <v>1</v>
      </c>
      <c r="V71" s="128">
        <v>1</v>
      </c>
      <c r="W71" s="128">
        <v>1</v>
      </c>
      <c r="X71" s="128">
        <v>1</v>
      </c>
      <c r="Y71" s="128">
        <v>1</v>
      </c>
      <c r="Z71" s="128">
        <v>1</v>
      </c>
      <c r="AA71" s="128">
        <v>1</v>
      </c>
      <c r="AB71" s="129">
        <v>1</v>
      </c>
    </row>
    <row r="72" spans="1:28" ht="10.5">
      <c r="A72" s="113"/>
      <c r="E72" s="16"/>
      <c r="F72" s="16"/>
      <c r="G72" s="16"/>
      <c r="H72" s="16"/>
      <c r="I72" s="16"/>
      <c r="J72" s="16"/>
      <c r="K72" s="16"/>
      <c r="L72" s="16"/>
      <c r="M72" s="16"/>
      <c r="N72" s="16"/>
      <c r="O72" s="16"/>
      <c r="P72" s="16"/>
      <c r="Q72" s="16"/>
      <c r="R72" s="16"/>
      <c r="S72" s="16"/>
      <c r="T72" s="16"/>
      <c r="U72" s="16"/>
      <c r="V72" s="16"/>
      <c r="W72" s="16"/>
      <c r="X72" s="16"/>
      <c r="Y72" s="16"/>
      <c r="Z72" s="16"/>
      <c r="AA72" s="16"/>
      <c r="AB72" s="16"/>
    </row>
    <row r="73" spans="1:28" ht="12.75">
      <c r="A73" s="130" t="s">
        <v>314</v>
      </c>
      <c r="B73" s="131" t="s">
        <v>315</v>
      </c>
      <c r="E73" s="16"/>
      <c r="F73" s="16"/>
      <c r="G73" s="16"/>
      <c r="H73" s="16"/>
      <c r="I73" s="16"/>
      <c r="J73" s="16"/>
      <c r="K73" s="16"/>
      <c r="L73" s="16"/>
      <c r="M73" s="16"/>
      <c r="N73" s="16"/>
      <c r="O73" s="16"/>
      <c r="P73" s="16"/>
      <c r="Q73" s="16"/>
      <c r="R73" s="16"/>
      <c r="S73" s="16"/>
      <c r="T73" s="16"/>
      <c r="U73" s="16"/>
      <c r="V73" s="16"/>
      <c r="W73" s="16"/>
      <c r="X73" s="16"/>
      <c r="Y73" s="16"/>
      <c r="Z73" s="16"/>
      <c r="AA73" s="16"/>
      <c r="AB73" s="16"/>
    </row>
    <row r="74" spans="4:28" ht="10.5">
      <c r="D74" s="28"/>
      <c r="E74" s="92"/>
      <c r="F74" s="92"/>
      <c r="G74" s="92"/>
      <c r="H74" s="92"/>
      <c r="I74" s="92"/>
      <c r="J74" s="92"/>
      <c r="K74" s="92"/>
      <c r="L74" s="92"/>
      <c r="M74" s="92"/>
      <c r="N74" s="92"/>
      <c r="O74" s="92"/>
      <c r="P74" s="92"/>
      <c r="Q74" s="92"/>
      <c r="R74" s="92"/>
      <c r="S74" s="92"/>
      <c r="T74" s="92"/>
      <c r="U74" s="92"/>
      <c r="V74" s="92"/>
      <c r="W74" s="92"/>
      <c r="X74" s="92"/>
      <c r="Y74" s="92"/>
      <c r="Z74" s="92"/>
      <c r="AA74" s="92"/>
      <c r="AB74" s="92"/>
    </row>
  </sheetData>
  <sheetProtection/>
  <mergeCells count="4">
    <mergeCell ref="A60:AB60"/>
    <mergeCell ref="A2:AB2"/>
    <mergeCell ref="A50:AB50"/>
    <mergeCell ref="A57:AB57"/>
  </mergeCells>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S93" sqref="S93"/>
    </sheetView>
  </sheetViews>
  <sheetFormatPr defaultColWidth="9.33203125" defaultRowHeight="10.5"/>
  <sheetData/>
  <sheetProtection/>
  <printOptions/>
  <pageMargins left="0.7" right="0.7" top="0.75" bottom="0.75" header="0.3" footer="0.3"/>
  <pageSetup horizontalDpi="600" verticalDpi="600" orientation="portrait" paperSize="1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 Jiang</dc:creator>
  <cp:keywords/>
  <dc:description/>
  <cp:lastModifiedBy>Jian Zhang</cp:lastModifiedBy>
  <cp:lastPrinted>2009-07-30T18:57:14Z</cp:lastPrinted>
  <dcterms:created xsi:type="dcterms:W3CDTF">2008-01-14T18:21:26Z</dcterms:created>
  <dcterms:modified xsi:type="dcterms:W3CDTF">2018-10-19T02:19:27Z</dcterms:modified>
  <cp:category/>
  <cp:version/>
  <cp:contentType/>
  <cp:contentStatus/>
</cp:coreProperties>
</file>