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C:\Users\ande795\AppData\Local\Microsoft\Windows\INetCache\Content.Outlook\7VXS34C2\"/>
    </mc:Choice>
  </mc:AlternateContent>
  <xr:revisionPtr revIDLastSave="0" documentId="13_ncr:1_{49F4B91D-BA46-43A4-9AA6-A1EA01B1EA5C}" xr6:coauthVersionLast="47" xr6:coauthVersionMax="47" xr10:uidLastSave="{00000000-0000-0000-0000-000000000000}"/>
  <bookViews>
    <workbookView xWindow="-96" yWindow="-96" windowWidth="23232" windowHeight="13872" xr2:uid="{7184D5B9-5685-40A4-83C8-699731B74819}"/>
  </bookViews>
  <sheets>
    <sheet name="Sheet1" sheetId="3" r:id="rId1"/>
    <sheet name="FY25Q3_Updated4AllStates" sheetId="5" state="hidden" r:id="rId2"/>
  </sheets>
  <externalReferences>
    <externalReference r:id="rId3"/>
  </externalReferences>
  <definedNames>
    <definedName name="_xlnm._FilterDatabase" localSheetId="1" hidden="1">FY25Q3_Updated4AllStates!$A$1:$N$55</definedName>
    <definedName name="_xlnm._FilterDatabase" localSheetId="0" hidden="1">Sheet1!$A$1:$K$60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5" l="1"/>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3" i="5"/>
  <c r="A41" i="3"/>
  <c r="A24" i="3"/>
  <c r="A21" i="3"/>
  <c r="D24" i="3" l="1"/>
  <c r="D41" i="3" l="1"/>
  <c r="D21" i="3"/>
</calcChain>
</file>

<file path=xl/sharedStrings.xml><?xml version="1.0" encoding="utf-8"?>
<sst xmlns="http://schemas.openxmlformats.org/spreadsheetml/2006/main" count="436" uniqueCount="133">
  <si>
    <t>State</t>
  </si>
  <si>
    <t>State Current Code 
(As of June 2025)</t>
  </si>
  <si>
    <t>Energy Index</t>
  </si>
  <si>
    <t>State Codes</t>
  </si>
  <si>
    <t>90.1-2004</t>
  </si>
  <si>
    <t>90.1-2007</t>
  </si>
  <si>
    <t>90.1-2010</t>
  </si>
  <si>
    <t>90.1-2013</t>
  </si>
  <si>
    <t>90.1-2016</t>
  </si>
  <si>
    <t>90.1-2019</t>
  </si>
  <si>
    <t>90.1-2022</t>
  </si>
  <si>
    <t>No statewide code or home rule</t>
  </si>
  <si>
    <t>&lt;90.1-2007</t>
  </si>
  <si>
    <t>2022 Building Energy Efficiency Standards</t>
  </si>
  <si>
    <t>Minnesota</t>
  </si>
  <si>
    <t>90.1-2019^</t>
  </si>
  <si>
    <t>Montana</t>
  </si>
  <si>
    <t>2021 IECC and 90.1-2019</t>
  </si>
  <si>
    <t>New Hampshire</t>
  </si>
  <si>
    <t>2018 IECC and 90.1-2016^</t>
  </si>
  <si>
    <t>West Virginia</t>
  </si>
  <si>
    <t>Notes:</t>
  </si>
  <si>
    <t>Alabama</t>
  </si>
  <si>
    <t>Alaska</t>
  </si>
  <si>
    <t>None statewide</t>
  </si>
  <si>
    <t>Arizona</t>
  </si>
  <si>
    <t>Home rule</t>
  </si>
  <si>
    <t>Arkansas</t>
  </si>
  <si>
    <t>2009 IECC and 90.1-2007</t>
  </si>
  <si>
    <t>California</t>
  </si>
  <si>
    <t>Colorado</t>
  </si>
  <si>
    <t>Home Rule</t>
  </si>
  <si>
    <t>Connecticut</t>
  </si>
  <si>
    <t>Delaware</t>
  </si>
  <si>
    <t>2018 IECC and 90.1-2016</t>
  </si>
  <si>
    <t>District of Columbia</t>
  </si>
  <si>
    <t xml:space="preserve"> 90.1-2013^</t>
  </si>
  <si>
    <t>Florida</t>
  </si>
  <si>
    <t>2021 IECC and 90.1-2019^</t>
  </si>
  <si>
    <t>Georgia</t>
  </si>
  <si>
    <t>2015 IECC and 90.1-2013^</t>
  </si>
  <si>
    <t>Hawaii</t>
  </si>
  <si>
    <t>Idaho</t>
  </si>
  <si>
    <t>Illinois</t>
  </si>
  <si>
    <t>Indiana</t>
  </si>
  <si>
    <t>Iowa</t>
  </si>
  <si>
    <t>2012 IECC and 90.1-2010</t>
  </si>
  <si>
    <t>Kansas</t>
  </si>
  <si>
    <t>Kentucky</t>
  </si>
  <si>
    <t>Louisiana</t>
  </si>
  <si>
    <t>2021-IECC and 90.1-2019^</t>
  </si>
  <si>
    <t>Maine</t>
  </si>
  <si>
    <t>2021 IECC</t>
  </si>
  <si>
    <t>Maryland</t>
  </si>
  <si>
    <t>Massachusetts</t>
  </si>
  <si>
    <t>Michigan</t>
  </si>
  <si>
    <t>Mississippi</t>
  </si>
  <si>
    <t>Missouri</t>
  </si>
  <si>
    <t>Nebraska</t>
  </si>
  <si>
    <t>Nevada</t>
  </si>
  <si>
    <t>New Jersey</t>
  </si>
  <si>
    <t>New Mexico</t>
  </si>
  <si>
    <t>New York</t>
  </si>
  <si>
    <t>North Carolina</t>
  </si>
  <si>
    <t>North Dakota</t>
  </si>
  <si>
    <t>Ohio</t>
  </si>
  <si>
    <t>Oklahoma</t>
  </si>
  <si>
    <t>2006 IECC and 90.1-2004</t>
  </si>
  <si>
    <t>Oregon</t>
  </si>
  <si>
    <t>Pennsylvania</t>
  </si>
  <si>
    <t>Rhode Island</t>
  </si>
  <si>
    <t>2024 IECC</t>
  </si>
  <si>
    <t>South Carolina</t>
  </si>
  <si>
    <t>South Dakota</t>
  </si>
  <si>
    <t>Tennessee</t>
  </si>
  <si>
    <t>Texas</t>
  </si>
  <si>
    <t>2015 IECC and 90.1-2013</t>
  </si>
  <si>
    <t>Utah</t>
  </si>
  <si>
    <t>Vermont</t>
  </si>
  <si>
    <t>Virginia</t>
  </si>
  <si>
    <t>Washington</t>
  </si>
  <si>
    <t>2021 Washington State Energy Code</t>
  </si>
  <si>
    <t>Wisconsin</t>
  </si>
  <si>
    <t>Wyoming</t>
  </si>
  <si>
    <t>NA</t>
  </si>
  <si>
    <t xml:space="preserve">^ When an amendment impacting energy efficiency can be quantified using DOE Prototype Building Models, they were captured in the analysis. 
1. Energy Index is a ratio of modeled site energy use intensity of a state current energy code to that of the ASHRAE Standard 90.1-2004. 
2. A home rule state is one where codes are adopted and enforced at the local level. Some home rule states will have a mandate that jurisdictions can go above code but also have to meet a certain minimum code. In general terms, the ideal of home rule is defined as the ability of a local government to act and make policy in all areas that have not been designated to be of statewide interest through general law, state constitutional provisions, or initiatives and referenda.
3. States with extensively different baseline codes for which conducting custom analysis would be cost prohibitive and out of scope of this analysis.
4. For states adopting both IECC and 90.1, the IECC code is usually analyzed as the state current code in this study except for states with extensive amendments to the IECC. 
* Updates to simulation infrastructure including simulation software version, weather files, construction weightings, etc. may result in changes to the energy indices, however the map designation will only change for those states adopting a new energy code.
</t>
  </si>
  <si>
    <t>due to display choice</t>
  </si>
  <si>
    <t>New Adoption</t>
  </si>
  <si>
    <t>Due to introduction of 90.1-2022 baseline</t>
  </si>
  <si>
    <t>Notes</t>
  </si>
  <si>
    <r>
      <t xml:space="preserve">State Map Legend*
</t>
    </r>
    <r>
      <rPr>
        <b/>
        <sz val="9"/>
        <color theme="1"/>
        <rFont val="Times New Roman"/>
        <family val="1"/>
      </rPr>
      <t>(As of Dec 2024</t>
    </r>
    <r>
      <rPr>
        <b/>
        <sz val="9"/>
        <rFont val="Times New Roman"/>
        <family val="1"/>
      </rPr>
      <t>)</t>
    </r>
  </si>
  <si>
    <r>
      <t xml:space="preserve">State Map Legend*
</t>
    </r>
    <r>
      <rPr>
        <b/>
        <sz val="9"/>
        <color theme="1"/>
        <rFont val="Times New Roman"/>
        <family val="1"/>
      </rPr>
      <t>(As of June 2025</t>
    </r>
    <r>
      <rPr>
        <b/>
        <sz val="9"/>
        <rFont val="Times New Roman"/>
        <family val="1"/>
      </rPr>
      <t>)</t>
    </r>
  </si>
  <si>
    <t>legend change due to model EUI change for state without new adoption</t>
  </si>
  <si>
    <t>Differ</t>
  </si>
  <si>
    <t xml:space="preserve">^ When an amendment impacting energy efficiency can be quantified using DOE Prototype Building Models, they were captured in the analysis. </t>
  </si>
  <si>
    <t xml:space="preserve">1. Energy Index is a ratio of modeled site energy use intensity of a state current energy code to that of the ASHRAE Standard 90.1-2004. </t>
  </si>
  <si>
    <t>Date:</t>
  </si>
  <si>
    <t>Energy Index 
90.1-2004</t>
  </si>
  <si>
    <t>Energy Index 
90.1-2007</t>
  </si>
  <si>
    <t>Energy Index 
90.1-2010</t>
  </si>
  <si>
    <t>Energy Index 
90.1-2013</t>
  </si>
  <si>
    <t>Energy Index 
90.1-2016</t>
  </si>
  <si>
    <t>Energy Index 
90.1-2019</t>
  </si>
  <si>
    <t>Energy Index 
90.1-2022</t>
  </si>
  <si>
    <t>Energy Index State Codes</t>
  </si>
  <si>
    <t>2024 IECC and 90.1-2022</t>
  </si>
  <si>
    <t>90.1-2022^</t>
  </si>
  <si>
    <t xml:space="preserve">3. For states adopting both IECC and 90.1, the IECC code is usually analyzed as the state current code in this study except for states with extensive amendments to the IECC. </t>
  </si>
  <si>
    <t>** Updates to simulation infrastructure including simulation software version, weather files, construction weightings, etc. may result in changes to the energy indices, however the map designation will only change for those states adopting a new energy code.</t>
  </si>
  <si>
    <t>* For states designated as Home Rule, the code level was determined using a weighted EUI based on the applicable code for jurisdictions representing either (1) 80% of state population, or (2) 80% of recent building permit activity.</t>
  </si>
  <si>
    <t>Alaska*</t>
  </si>
  <si>
    <t>Arizona*</t>
  </si>
  <si>
    <t>Colorado*</t>
  </si>
  <si>
    <t>Hawaii*</t>
  </si>
  <si>
    <t>Kansas*</t>
  </si>
  <si>
    <t>North Dakota*</t>
  </si>
  <si>
    <t>South Dakota*</t>
  </si>
  <si>
    <t>Wyoming*</t>
  </si>
  <si>
    <t>Mississippi*</t>
  </si>
  <si>
    <t>Missouri*</t>
  </si>
  <si>
    <t>2. States with extensively different baseline codes for which conducting custom analysis would be cost prohibitive are out of scope of this analysis.</t>
  </si>
  <si>
    <t>2024 IECC and 90.1-2022^</t>
  </si>
  <si>
    <t>TBD</t>
  </si>
  <si>
    <t>Current Code Adoption Date</t>
  </si>
  <si>
    <t>Current Code Effective Date</t>
  </si>
  <si>
    <t>Future State Code</t>
  </si>
  <si>
    <t>Future Code Adoption Date</t>
  </si>
  <si>
    <t>Future Code Effective Date</t>
  </si>
  <si>
    <t>6/11/2022 (9/21/24 Mid-Cycle Amendments)</t>
  </si>
  <si>
    <t>2025 Building Energy Efficiency Standards</t>
  </si>
  <si>
    <t>Nevada*</t>
  </si>
  <si>
    <t>State Current Code 
(As of June 2026)</t>
  </si>
  <si>
    <r>
      <t xml:space="preserve">State Map Legend**
</t>
    </r>
    <r>
      <rPr>
        <b/>
        <sz val="11"/>
        <color theme="1"/>
        <rFont val="Calibri"/>
        <family val="2"/>
      </rPr>
      <t>(As of June 2026</t>
    </r>
    <r>
      <rPr>
        <b/>
        <sz val="1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</si>
</sst>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sz val="12"/>
      <color rgb="FF000000"/>
      <name val="Aptos Narrow"/>
      <family val="2"/>
      <scheme val="minor"/>
    </font>
    <font>
      <sz val="9"/>
      <color theme="1"/>
      <name val="Times New Roman"/>
      <family val="1"/>
    </font>
    <font>
      <sz val="9"/>
      <name val="Times New Roman"/>
      <family val="1"/>
    </font>
    <font>
      <b/>
      <sz val="9"/>
      <color theme="1"/>
      <name val="Times New Roman"/>
      <family val="1"/>
    </font>
    <font>
      <b/>
      <sz val="9"/>
      <name val="Times New Roman"/>
      <family val="1"/>
    </font>
    <font>
      <sz val="11"/>
      <color theme="1"/>
      <name val="Calibri"/>
      <family val="2"/>
    </font>
    <font>
      <sz val="11"/>
      <color rgb="FFFF0000"/>
      <name val="Calibri"/>
      <family val="2"/>
    </font>
    <font>
      <b/>
      <sz val="11"/>
      <color theme="1"/>
      <name val="Calibri"/>
      <family val="2"/>
    </font>
    <font>
      <b/>
      <sz val="11"/>
      <name val="Calibri"/>
      <family val="2"/>
    </font>
    <font>
      <sz val="11"/>
      <name val="Calibri"/>
      <family val="2"/>
    </font>
    <font>
      <sz val="11"/>
      <color rgb="FF000000"/>
      <name val="Calibri"/>
      <family val="2"/>
    </font>
  </fonts>
  <fills count="7">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rgb="FFA9D08E"/>
        <bgColor indexed="64"/>
      </patternFill>
    </fill>
    <fill>
      <patternFill patternType="solid">
        <fgColor rgb="FFB4C6E7"/>
        <bgColor indexed="64"/>
      </patternFill>
    </fill>
    <fill>
      <patternFill patternType="solid">
        <fgColor theme="0" tint="-0.14999847407452621"/>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s>
  <cellStyleXfs count="1">
    <xf numFmtId="0" fontId="0" fillId="0" borderId="0"/>
  </cellStyleXfs>
  <cellXfs count="79">
    <xf numFmtId="0" fontId="0" fillId="0" borderId="0" xfId="0"/>
    <xf numFmtId="0" fontId="2" fillId="0" borderId="0" xfId="0" applyFont="1" applyAlignment="1">
      <alignment horizontal="left"/>
    </xf>
    <xf numFmtId="0" fontId="0" fillId="0" borderId="0" xfId="0" applyAlignment="1">
      <alignment horizontal="left" wrapText="1"/>
    </xf>
    <xf numFmtId="0" fontId="1" fillId="0" borderId="0" xfId="0" applyFont="1"/>
    <xf numFmtId="0" fontId="4" fillId="0" borderId="0" xfId="0" applyFont="1" applyAlignment="1">
      <alignment horizontal="left" vertical="center" readingOrder="1"/>
    </xf>
    <xf numFmtId="0" fontId="3" fillId="0" borderId="0" xfId="0" applyFont="1" applyAlignment="1">
      <alignment wrapText="1"/>
    </xf>
    <xf numFmtId="0" fontId="0" fillId="0" borderId="0" xfId="0"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164" fontId="6" fillId="0" borderId="2" xfId="0" applyNumberFormat="1" applyFont="1" applyBorder="1" applyAlignment="1">
      <alignment horizontal="center"/>
    </xf>
    <xf numFmtId="2" fontId="6" fillId="0" borderId="4" xfId="0" applyNumberFormat="1"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wrapText="1"/>
    </xf>
    <xf numFmtId="164" fontId="6" fillId="0" borderId="9" xfId="0" applyNumberFormat="1" applyFont="1" applyBorder="1" applyAlignment="1">
      <alignment horizontal="center"/>
    </xf>
    <xf numFmtId="2" fontId="6" fillId="0" borderId="10" xfId="0" applyNumberFormat="1"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wrapText="1"/>
    </xf>
    <xf numFmtId="0" fontId="5" fillId="0" borderId="9" xfId="0" applyFont="1" applyBorder="1" applyAlignment="1">
      <alignment horizontal="left"/>
    </xf>
    <xf numFmtId="0" fontId="5" fillId="0" borderId="10" xfId="0" applyFont="1" applyBorder="1" applyAlignment="1">
      <alignment horizontal="left"/>
    </xf>
    <xf numFmtId="2" fontId="6" fillId="0" borderId="9" xfId="0" applyNumberFormat="1" applyFont="1" applyBorder="1" applyAlignment="1">
      <alignment horizontal="left"/>
    </xf>
    <xf numFmtId="164" fontId="6" fillId="3" borderId="9" xfId="0" applyNumberFormat="1" applyFont="1" applyFill="1" applyBorder="1" applyAlignment="1">
      <alignment horizontal="center"/>
    </xf>
    <xf numFmtId="2" fontId="6" fillId="3" borderId="10" xfId="0" applyNumberFormat="1" applyFont="1" applyFill="1" applyBorder="1" applyAlignment="1">
      <alignment horizontal="left"/>
    </xf>
    <xf numFmtId="0" fontId="6" fillId="3" borderId="8" xfId="0" applyFont="1" applyFill="1" applyBorder="1" applyAlignment="1">
      <alignment horizontal="left"/>
    </xf>
    <xf numFmtId="0" fontId="6" fillId="3" borderId="9" xfId="0" applyFont="1" applyFill="1" applyBorder="1" applyAlignment="1">
      <alignment horizontal="left" wrapText="1"/>
    </xf>
    <xf numFmtId="0" fontId="8" fillId="2" borderId="2" xfId="0" applyFont="1" applyFill="1" applyBorder="1" applyAlignment="1">
      <alignment horizontal="center" vertical="center"/>
    </xf>
    <xf numFmtId="0" fontId="6" fillId="0" borderId="9" xfId="0" applyFont="1" applyBorder="1" applyAlignment="1">
      <alignment horizontal="left"/>
    </xf>
    <xf numFmtId="0" fontId="6" fillId="0" borderId="10" xfId="0" applyFont="1" applyBorder="1" applyAlignment="1">
      <alignment horizontal="left"/>
    </xf>
    <xf numFmtId="164" fontId="6" fillId="0" borderId="12" xfId="0" applyNumberFormat="1" applyFont="1" applyBorder="1" applyAlignment="1">
      <alignment horizontal="center"/>
    </xf>
    <xf numFmtId="2" fontId="6" fillId="0" borderId="13" xfId="0" applyNumberFormat="1" applyFont="1" applyBorder="1" applyAlignment="1">
      <alignment horizontal="left"/>
    </xf>
    <xf numFmtId="0" fontId="8" fillId="2" borderId="16" xfId="0" applyFont="1" applyFill="1" applyBorder="1" applyAlignment="1">
      <alignment horizontal="center" vertical="center"/>
    </xf>
    <xf numFmtId="2" fontId="5" fillId="3" borderId="10" xfId="0" applyNumberFormat="1" applyFont="1" applyFill="1" applyBorder="1" applyAlignment="1">
      <alignment horizontal="left"/>
    </xf>
    <xf numFmtId="2" fontId="6" fillId="0" borderId="2" xfId="0" applyNumberFormat="1" applyFont="1" applyBorder="1" applyAlignment="1">
      <alignment horizontal="left"/>
    </xf>
    <xf numFmtId="2" fontId="6" fillId="3" borderId="9" xfId="0" applyNumberFormat="1" applyFont="1" applyFill="1" applyBorder="1" applyAlignment="1">
      <alignment horizontal="left"/>
    </xf>
    <xf numFmtId="0" fontId="5" fillId="0" borderId="10" xfId="0" applyFont="1" applyBorder="1" applyAlignment="1">
      <alignment horizontal="left" wrapText="1"/>
    </xf>
    <xf numFmtId="2" fontId="6" fillId="0" borderId="12" xfId="0" applyNumberFormat="1"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0" xfId="0" applyFont="1"/>
    <xf numFmtId="0" fontId="9" fillId="0" borderId="0" xfId="0" applyFont="1" applyAlignment="1">
      <alignment wrapText="1"/>
    </xf>
    <xf numFmtId="0" fontId="9" fillId="0" borderId="0" xfId="0" applyFont="1"/>
    <xf numFmtId="0" fontId="9" fillId="0" borderId="0" xfId="0" applyFont="1" applyAlignment="1">
      <alignment horizontal="left" wrapText="1"/>
    </xf>
    <xf numFmtId="0" fontId="10" fillId="0" borderId="0" xfId="0" applyFont="1"/>
    <xf numFmtId="0" fontId="9" fillId="0" borderId="0" xfId="0" applyFont="1" applyAlignment="1">
      <alignment horizontal="left"/>
    </xf>
    <xf numFmtId="0" fontId="11" fillId="4" borderId="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9" fillId="0" borderId="9" xfId="0" applyFont="1" applyBorder="1" applyAlignment="1">
      <alignment horizontal="left"/>
    </xf>
    <xf numFmtId="164" fontId="13" fillId="0" borderId="9" xfId="0" applyNumberFormat="1" applyFont="1" applyBorder="1" applyAlignment="1">
      <alignment horizontal="center"/>
    </xf>
    <xf numFmtId="0" fontId="9" fillId="0" borderId="9" xfId="0" applyFont="1" applyBorder="1" applyAlignment="1">
      <alignment horizontal="left" wrapText="1"/>
    </xf>
    <xf numFmtId="164" fontId="13" fillId="3" borderId="9" xfId="0" applyNumberFormat="1" applyFont="1" applyFill="1" applyBorder="1" applyAlignment="1">
      <alignment horizontal="center"/>
    </xf>
    <xf numFmtId="0" fontId="14" fillId="0" borderId="0" xfId="0" applyFont="1" applyAlignment="1">
      <alignment horizontal="left" vertical="center" readingOrder="1"/>
    </xf>
    <xf numFmtId="0" fontId="13" fillId="0" borderId="0" xfId="0" applyFont="1" applyAlignment="1">
      <alignment horizontal="left"/>
    </xf>
    <xf numFmtId="0" fontId="13" fillId="0" borderId="0" xfId="0" applyFont="1" applyAlignment="1">
      <alignment horizontal="left" wrapText="1"/>
    </xf>
    <xf numFmtId="164" fontId="13" fillId="0" borderId="0" xfId="0" applyNumberFormat="1" applyFont="1" applyAlignment="1">
      <alignment horizontal="center"/>
    </xf>
    <xf numFmtId="2" fontId="13" fillId="0" borderId="0" xfId="0" applyNumberFormat="1" applyFont="1" applyAlignment="1">
      <alignment horizontal="left"/>
    </xf>
    <xf numFmtId="14" fontId="9" fillId="0" borderId="0" xfId="0" applyNumberFormat="1" applyFont="1" applyAlignment="1">
      <alignment horizontal="left"/>
    </xf>
    <xf numFmtId="2" fontId="13" fillId="0" borderId="9" xfId="0" applyNumberFormat="1" applyFont="1" applyBorder="1" applyAlignment="1">
      <alignment horizontal="center"/>
    </xf>
    <xf numFmtId="0" fontId="9" fillId="0" borderId="9" xfId="0" applyFont="1" applyBorder="1" applyAlignment="1">
      <alignment horizontal="center"/>
    </xf>
    <xf numFmtId="0" fontId="9" fillId="3" borderId="9" xfId="0" applyFont="1" applyFill="1" applyBorder="1" applyAlignment="1">
      <alignment horizontal="left"/>
    </xf>
    <xf numFmtId="0" fontId="11" fillId="6" borderId="9" xfId="0" applyFont="1" applyFill="1" applyBorder="1" applyAlignment="1">
      <alignment horizontal="center" vertical="center" wrapText="1"/>
    </xf>
    <xf numFmtId="0" fontId="13" fillId="0" borderId="9" xfId="0" applyFont="1" applyBorder="1" applyAlignment="1">
      <alignment horizontal="left"/>
    </xf>
    <xf numFmtId="0" fontId="13" fillId="0" borderId="9" xfId="0" applyFont="1" applyBorder="1" applyAlignment="1">
      <alignment horizontal="left" wrapText="1"/>
    </xf>
    <xf numFmtId="0" fontId="13" fillId="0" borderId="9" xfId="0" applyFont="1" applyBorder="1" applyAlignment="1">
      <alignment horizontal="center"/>
    </xf>
    <xf numFmtId="0" fontId="9" fillId="3" borderId="9" xfId="0" applyFont="1" applyFill="1" applyBorder="1" applyAlignment="1">
      <alignment horizontal="center"/>
    </xf>
    <xf numFmtId="14" fontId="9" fillId="0" borderId="9" xfId="0" applyNumberFormat="1" applyFont="1" applyBorder="1" applyAlignment="1">
      <alignment horizontal="center"/>
    </xf>
    <xf numFmtId="14" fontId="13" fillId="0" borderId="9" xfId="0" applyNumberFormat="1" applyFont="1" applyBorder="1" applyAlignment="1">
      <alignment horizontal="center"/>
    </xf>
    <xf numFmtId="0" fontId="9" fillId="0" borderId="9" xfId="0" applyFont="1" applyBorder="1" applyAlignment="1">
      <alignment horizontal="center" wrapText="1"/>
    </xf>
    <xf numFmtId="14" fontId="9" fillId="0" borderId="9" xfId="0" applyNumberFormat="1" applyFont="1" applyBorder="1" applyAlignment="1">
      <alignment horizontal="center" wrapText="1"/>
    </xf>
    <xf numFmtId="14" fontId="13" fillId="0" borderId="9" xfId="0" applyNumberFormat="1" applyFont="1" applyBorder="1" applyAlignment="1">
      <alignment horizont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0" borderId="0" xfId="0" applyFont="1" applyAlignment="1">
      <alignment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B4C6E7"/>
      <color rgb="FFA9D08E"/>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eCode\StateCodeAdoptionMap_FY25Q3\01_ME_2021IECC_MI_2021IECC_RI_2024IECC_revised\_results\State_Detailed_Results_Analysis_For_FY25Q3_Deliverable.xlsx" TargetMode="External"/><Relationship Id="rId1" Type="http://schemas.openxmlformats.org/officeDocument/2006/relationships/externalLinkPath" Target="file:///U:\StateCode\StateCodeAdoptionMap_FY25Q3\01_ME_2021IECC_MI_2021IECC_RI_2024IECC_revised\_results\State_Detailed_Results_Analysis_For_FY25Q3_Deliver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tate Level Index"/>
      <sheetName val="State Level EUI"/>
      <sheetName val="Raw Simulation Data"/>
      <sheetName val="Separator"/>
      <sheetName val="State Level Index_Alt"/>
      <sheetName val="State Level EUI_Alt"/>
      <sheetName val="notes"/>
      <sheetName val="Weights and Population"/>
      <sheetName val="checking"/>
      <sheetName val="weights"/>
    </sheetNames>
    <sheetDataSet>
      <sheetData sheetId="0" refreshError="1"/>
      <sheetData sheetId="1" refreshError="1"/>
      <sheetData sheetId="2">
        <row r="4">
          <cell r="A4" t="str">
            <v>Alaska</v>
          </cell>
        </row>
        <row r="22">
          <cell r="A22" t="str">
            <v>Maine</v>
          </cell>
          <cell r="H22">
            <v>1</v>
          </cell>
        </row>
        <row r="25">
          <cell r="A25" t="str">
            <v>Michigan</v>
          </cell>
          <cell r="H25">
            <v>1</v>
          </cell>
        </row>
        <row r="42">
          <cell r="A42" t="str">
            <v>Rhode Island</v>
          </cell>
          <cell r="H42">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FBA0E-FD2A-4D39-A0C8-7CD96438E2BE}">
  <sheetPr codeName="Sheet1"/>
  <dimension ref="A1:P64"/>
  <sheetViews>
    <sheetView tabSelected="1" topLeftCell="A18" zoomScaleNormal="100" workbookViewId="0">
      <pane xSplit="1" topLeftCell="B1" activePane="topRight" state="frozen"/>
      <selection activeCell="A7" sqref="A7"/>
      <selection pane="topRight" activeCell="C8" sqref="C8"/>
    </sheetView>
  </sheetViews>
  <sheetFormatPr defaultColWidth="9.15625" defaultRowHeight="14.4" x14ac:dyDescent="0.55000000000000004"/>
  <cols>
    <col min="1" max="1" width="20.26171875" style="39" customWidth="1"/>
    <col min="2" max="2" width="36.26171875" style="39" customWidth="1"/>
    <col min="3" max="3" width="13.578125" style="39" customWidth="1"/>
    <col min="4" max="5" width="12.68359375" style="39" customWidth="1"/>
    <col min="6" max="10" width="13" style="39" customWidth="1"/>
    <col min="11" max="11" width="25.47265625" style="39" customWidth="1"/>
    <col min="12" max="12" width="16.41796875" style="39" customWidth="1"/>
    <col min="13" max="13" width="15.9453125" style="39" customWidth="1"/>
    <col min="14" max="14" width="18.83984375" style="39" customWidth="1"/>
    <col min="15" max="15" width="15.68359375" style="39" customWidth="1"/>
    <col min="16" max="16" width="14.47265625" style="39" customWidth="1"/>
    <col min="17" max="16384" width="9.15625" style="39"/>
  </cols>
  <sheetData>
    <row r="1" spans="1:16" s="38" customFormat="1" ht="28.8" x14ac:dyDescent="0.55000000000000004">
      <c r="A1" s="43" t="s">
        <v>0</v>
      </c>
      <c r="B1" s="43" t="s">
        <v>131</v>
      </c>
      <c r="C1" s="44" t="s">
        <v>104</v>
      </c>
      <c r="D1" s="45" t="s">
        <v>97</v>
      </c>
      <c r="E1" s="45" t="s">
        <v>98</v>
      </c>
      <c r="F1" s="45" t="s">
        <v>99</v>
      </c>
      <c r="G1" s="45" t="s">
        <v>100</v>
      </c>
      <c r="H1" s="45" t="s">
        <v>101</v>
      </c>
      <c r="I1" s="45" t="s">
        <v>102</v>
      </c>
      <c r="J1" s="45" t="s">
        <v>103</v>
      </c>
      <c r="K1" s="45" t="s">
        <v>132</v>
      </c>
      <c r="L1" s="59" t="s">
        <v>123</v>
      </c>
      <c r="M1" s="59" t="s">
        <v>124</v>
      </c>
      <c r="N1" s="59" t="s">
        <v>125</v>
      </c>
      <c r="O1" s="59" t="s">
        <v>126</v>
      </c>
      <c r="P1" s="59" t="s">
        <v>127</v>
      </c>
    </row>
    <row r="2" spans="1:16" x14ac:dyDescent="0.55000000000000004">
      <c r="A2" s="46" t="s">
        <v>22</v>
      </c>
      <c r="B2" s="46" t="s">
        <v>7</v>
      </c>
      <c r="C2" s="47">
        <v>0.69</v>
      </c>
      <c r="D2" s="47">
        <v>1</v>
      </c>
      <c r="E2" s="47">
        <v>0.93</v>
      </c>
      <c r="F2" s="47">
        <v>0.76</v>
      </c>
      <c r="G2" s="47">
        <v>0.69</v>
      </c>
      <c r="H2" s="47">
        <v>0.65</v>
      </c>
      <c r="I2" s="47">
        <v>0.62</v>
      </c>
      <c r="J2" s="47">
        <v>0.53747088186356085</v>
      </c>
      <c r="K2" s="56" t="s">
        <v>7</v>
      </c>
      <c r="L2" s="64">
        <v>42370</v>
      </c>
      <c r="M2" s="64">
        <v>42370</v>
      </c>
      <c r="N2" s="57"/>
      <c r="O2" s="64"/>
      <c r="P2" s="64"/>
    </row>
    <row r="3" spans="1:16" x14ac:dyDescent="0.55000000000000004">
      <c r="A3" s="46" t="s">
        <v>110</v>
      </c>
      <c r="B3" s="48" t="s">
        <v>26</v>
      </c>
      <c r="C3" s="47" t="s">
        <v>84</v>
      </c>
      <c r="D3" s="47">
        <v>1</v>
      </c>
      <c r="E3" s="47">
        <v>0.89600000000000002</v>
      </c>
      <c r="F3" s="47">
        <v>0.73699999999999999</v>
      </c>
      <c r="G3" s="47">
        <v>0.64300000000000002</v>
      </c>
      <c r="H3" s="47">
        <v>0.60599999999999998</v>
      </c>
      <c r="I3" s="47">
        <v>0.59099999999999997</v>
      </c>
      <c r="J3" s="47">
        <v>0.504</v>
      </c>
      <c r="K3" s="56" t="s">
        <v>5</v>
      </c>
      <c r="L3" s="64" t="s">
        <v>84</v>
      </c>
      <c r="M3" s="64" t="s">
        <v>84</v>
      </c>
      <c r="N3" s="57"/>
      <c r="O3" s="64"/>
      <c r="P3" s="64"/>
    </row>
    <row r="4" spans="1:16" x14ac:dyDescent="0.55000000000000004">
      <c r="A4" s="46" t="s">
        <v>111</v>
      </c>
      <c r="B4" s="48" t="s">
        <v>26</v>
      </c>
      <c r="C4" s="47" t="s">
        <v>84</v>
      </c>
      <c r="D4" s="47">
        <v>1</v>
      </c>
      <c r="E4" s="47">
        <v>0.94199999999999995</v>
      </c>
      <c r="F4" s="47">
        <v>0.751</v>
      </c>
      <c r="G4" s="47">
        <v>0.67900000000000005</v>
      </c>
      <c r="H4" s="47">
        <v>0.63200000000000001</v>
      </c>
      <c r="I4" s="47">
        <v>0.60299999999999998</v>
      </c>
      <c r="J4" s="47">
        <v>0.497</v>
      </c>
      <c r="K4" s="56" t="s">
        <v>9</v>
      </c>
      <c r="L4" s="64" t="s">
        <v>84</v>
      </c>
      <c r="M4" s="64" t="s">
        <v>84</v>
      </c>
      <c r="N4" s="57"/>
      <c r="O4" s="64"/>
      <c r="P4" s="64"/>
    </row>
    <row r="5" spans="1:16" x14ac:dyDescent="0.55000000000000004">
      <c r="A5" s="46" t="s">
        <v>27</v>
      </c>
      <c r="B5" s="48" t="s">
        <v>28</v>
      </c>
      <c r="C5" s="47">
        <v>0.93</v>
      </c>
      <c r="D5" s="47">
        <v>1</v>
      </c>
      <c r="E5" s="47">
        <v>0.93</v>
      </c>
      <c r="F5" s="47">
        <v>0.74</v>
      </c>
      <c r="G5" s="47">
        <v>0.67</v>
      </c>
      <c r="H5" s="47">
        <v>0.63</v>
      </c>
      <c r="I5" s="47">
        <v>0.6</v>
      </c>
      <c r="J5" s="47">
        <v>0.51979166666666665</v>
      </c>
      <c r="K5" s="56" t="s">
        <v>5</v>
      </c>
      <c r="L5" s="65"/>
      <c r="M5" s="64">
        <v>42005</v>
      </c>
      <c r="N5" s="57"/>
      <c r="O5" s="64"/>
      <c r="P5" s="64"/>
    </row>
    <row r="6" spans="1:16" x14ac:dyDescent="0.55000000000000004">
      <c r="A6" s="60" t="s">
        <v>29</v>
      </c>
      <c r="B6" s="61" t="s">
        <v>129</v>
      </c>
      <c r="C6" s="47" t="s">
        <v>122</v>
      </c>
      <c r="D6" s="47">
        <v>1</v>
      </c>
      <c r="E6" s="47">
        <v>0.93500000000000005</v>
      </c>
      <c r="F6" s="47">
        <v>0.76700000000000002</v>
      </c>
      <c r="G6" s="47">
        <v>0.70599999999999996</v>
      </c>
      <c r="H6" s="47">
        <v>0.66100000000000003</v>
      </c>
      <c r="I6" s="47">
        <v>0.628</v>
      </c>
      <c r="J6" s="47">
        <v>0.51900000000000002</v>
      </c>
      <c r="K6" s="56" t="s">
        <v>10</v>
      </c>
      <c r="L6" s="64">
        <v>45643</v>
      </c>
      <c r="M6" s="64">
        <v>46023</v>
      </c>
      <c r="N6" s="66"/>
      <c r="O6" s="64"/>
      <c r="P6" s="64"/>
    </row>
    <row r="7" spans="1:16" x14ac:dyDescent="0.55000000000000004">
      <c r="A7" s="46" t="s">
        <v>112</v>
      </c>
      <c r="B7" s="48" t="s">
        <v>26</v>
      </c>
      <c r="C7" s="47" t="s">
        <v>84</v>
      </c>
      <c r="D7" s="47">
        <v>1</v>
      </c>
      <c r="E7" s="47">
        <v>0.91900000000000004</v>
      </c>
      <c r="F7" s="47">
        <v>0.77800000000000002</v>
      </c>
      <c r="G7" s="47">
        <v>0.71599999999999997</v>
      </c>
      <c r="H7" s="47">
        <v>0.67800000000000005</v>
      </c>
      <c r="I7" s="47">
        <v>0.64400000000000002</v>
      </c>
      <c r="J7" s="47">
        <v>0.54400000000000004</v>
      </c>
      <c r="K7" s="56" t="s">
        <v>8</v>
      </c>
      <c r="L7" s="64">
        <v>45078</v>
      </c>
      <c r="M7" s="64">
        <v>45108</v>
      </c>
      <c r="N7" s="57"/>
      <c r="O7" s="64"/>
      <c r="P7" s="64"/>
    </row>
    <row r="8" spans="1:16" x14ac:dyDescent="0.55000000000000004">
      <c r="A8" s="60" t="s">
        <v>32</v>
      </c>
      <c r="B8" s="61" t="s">
        <v>17</v>
      </c>
      <c r="C8" s="47">
        <v>0.61</v>
      </c>
      <c r="D8" s="47">
        <v>1</v>
      </c>
      <c r="E8" s="47">
        <v>0.92</v>
      </c>
      <c r="F8" s="47">
        <v>0.75</v>
      </c>
      <c r="G8" s="47">
        <v>0.67</v>
      </c>
      <c r="H8" s="47">
        <v>0.65</v>
      </c>
      <c r="I8" s="47">
        <v>0.63</v>
      </c>
      <c r="J8" s="47">
        <v>0.53636510500807755</v>
      </c>
      <c r="K8" s="56" t="s">
        <v>9</v>
      </c>
      <c r="L8" s="65">
        <v>44835</v>
      </c>
      <c r="M8" s="64">
        <v>44835</v>
      </c>
      <c r="N8" s="57"/>
      <c r="O8" s="64"/>
      <c r="P8" s="64"/>
    </row>
    <row r="9" spans="1:16" x14ac:dyDescent="0.55000000000000004">
      <c r="A9" s="58" t="s">
        <v>33</v>
      </c>
      <c r="B9" s="58" t="s">
        <v>105</v>
      </c>
      <c r="C9" s="49">
        <v>0.44900000000000001</v>
      </c>
      <c r="D9" s="49">
        <v>1</v>
      </c>
      <c r="E9" s="49">
        <v>0.91200000000000003</v>
      </c>
      <c r="F9" s="49">
        <v>0.72</v>
      </c>
      <c r="G9" s="49">
        <v>0.65800000000000003</v>
      </c>
      <c r="H9" s="49">
        <v>0.62</v>
      </c>
      <c r="I9" s="49">
        <v>0.59</v>
      </c>
      <c r="J9" s="49">
        <v>0.5</v>
      </c>
      <c r="K9" s="63" t="s">
        <v>10</v>
      </c>
      <c r="L9" s="64">
        <v>46091</v>
      </c>
      <c r="M9" s="64">
        <v>46123</v>
      </c>
      <c r="N9" s="57"/>
      <c r="O9" s="64"/>
      <c r="P9" s="64"/>
    </row>
    <row r="10" spans="1:16" x14ac:dyDescent="0.55000000000000004">
      <c r="A10" s="46" t="s">
        <v>35</v>
      </c>
      <c r="B10" s="46" t="s">
        <v>36</v>
      </c>
      <c r="C10" s="47">
        <v>0.67</v>
      </c>
      <c r="D10" s="47">
        <v>1</v>
      </c>
      <c r="E10" s="47">
        <v>0.95</v>
      </c>
      <c r="F10" s="47">
        <v>0.82</v>
      </c>
      <c r="G10" s="47">
        <v>0.73</v>
      </c>
      <c r="H10" s="47">
        <v>0.7</v>
      </c>
      <c r="I10" s="47">
        <v>0.68</v>
      </c>
      <c r="J10" s="47">
        <v>0.57625377643504538</v>
      </c>
      <c r="K10" s="56" t="s">
        <v>9</v>
      </c>
      <c r="L10" s="64">
        <v>43980</v>
      </c>
      <c r="M10" s="64">
        <v>43980</v>
      </c>
      <c r="N10" s="57"/>
      <c r="O10" s="64"/>
      <c r="P10" s="64"/>
    </row>
    <row r="11" spans="1:16" x14ac:dyDescent="0.55000000000000004">
      <c r="A11" s="46" t="s">
        <v>37</v>
      </c>
      <c r="B11" s="61" t="s">
        <v>38</v>
      </c>
      <c r="C11" s="47">
        <v>0.65</v>
      </c>
      <c r="D11" s="47">
        <v>1</v>
      </c>
      <c r="E11" s="47">
        <v>0.94</v>
      </c>
      <c r="F11" s="47">
        <v>0.78</v>
      </c>
      <c r="G11" s="47">
        <v>0.71</v>
      </c>
      <c r="H11" s="47">
        <v>0.67</v>
      </c>
      <c r="I11" s="47">
        <v>0.63</v>
      </c>
      <c r="J11" s="47">
        <v>0.54286168521462641</v>
      </c>
      <c r="K11" s="56" t="s">
        <v>8</v>
      </c>
      <c r="L11" s="65"/>
      <c r="M11" s="64">
        <v>45291</v>
      </c>
      <c r="N11" s="57"/>
      <c r="O11" s="64"/>
      <c r="P11" s="64"/>
    </row>
    <row r="12" spans="1:16" x14ac:dyDescent="0.55000000000000004">
      <c r="A12" s="46" t="s">
        <v>39</v>
      </c>
      <c r="B12" s="61" t="s">
        <v>40</v>
      </c>
      <c r="C12" s="47">
        <v>0.69</v>
      </c>
      <c r="D12" s="47">
        <v>1</v>
      </c>
      <c r="E12" s="47">
        <v>0.94</v>
      </c>
      <c r="F12" s="47">
        <v>0.76</v>
      </c>
      <c r="G12" s="47">
        <v>0.7</v>
      </c>
      <c r="H12" s="47">
        <v>0.65</v>
      </c>
      <c r="I12" s="47">
        <v>0.62</v>
      </c>
      <c r="J12" s="47">
        <v>0.5317252931323283</v>
      </c>
      <c r="K12" s="56" t="s">
        <v>7</v>
      </c>
      <c r="L12" s="64">
        <v>43831</v>
      </c>
      <c r="M12" s="64">
        <v>43831</v>
      </c>
      <c r="N12" s="57"/>
      <c r="O12" s="64"/>
      <c r="P12" s="64"/>
    </row>
    <row r="13" spans="1:16" x14ac:dyDescent="0.55000000000000004">
      <c r="A13" s="46" t="s">
        <v>113</v>
      </c>
      <c r="B13" s="48" t="s">
        <v>26</v>
      </c>
      <c r="C13" s="47" t="s">
        <v>84</v>
      </c>
      <c r="D13" s="47">
        <v>1</v>
      </c>
      <c r="E13" s="47">
        <v>0.94699999999999995</v>
      </c>
      <c r="F13" s="47">
        <v>0.80300000000000005</v>
      </c>
      <c r="G13" s="47">
        <v>0.73099999999999998</v>
      </c>
      <c r="H13" s="47">
        <v>0.67400000000000004</v>
      </c>
      <c r="I13" s="47">
        <v>0.64</v>
      </c>
      <c r="J13" s="47">
        <v>0.55300000000000005</v>
      </c>
      <c r="K13" s="56" t="s">
        <v>8</v>
      </c>
      <c r="L13" s="67">
        <v>44180</v>
      </c>
      <c r="M13" s="67">
        <v>44180</v>
      </c>
      <c r="N13" s="57"/>
      <c r="O13" s="64"/>
      <c r="P13" s="64"/>
    </row>
    <row r="14" spans="1:16" x14ac:dyDescent="0.55000000000000004">
      <c r="A14" s="46" t="s">
        <v>42</v>
      </c>
      <c r="B14" s="61" t="s">
        <v>34</v>
      </c>
      <c r="C14" s="47">
        <v>0.69</v>
      </c>
      <c r="D14" s="47">
        <v>1</v>
      </c>
      <c r="E14" s="47">
        <v>0.92</v>
      </c>
      <c r="F14" s="47">
        <v>0.78</v>
      </c>
      <c r="G14" s="47">
        <v>0.7</v>
      </c>
      <c r="H14" s="47">
        <v>0.66</v>
      </c>
      <c r="I14" s="47">
        <v>0.64</v>
      </c>
      <c r="J14" s="47">
        <v>0.5413804173354736</v>
      </c>
      <c r="K14" s="56" t="s">
        <v>7</v>
      </c>
      <c r="L14" s="64">
        <v>43923</v>
      </c>
      <c r="M14" s="64">
        <v>44197</v>
      </c>
      <c r="N14" s="57"/>
      <c r="O14" s="64"/>
      <c r="P14" s="64"/>
    </row>
    <row r="15" spans="1:16" x14ac:dyDescent="0.55000000000000004">
      <c r="A15" s="46" t="s">
        <v>43</v>
      </c>
      <c r="B15" s="61" t="s">
        <v>105</v>
      </c>
      <c r="C15" s="47">
        <v>0.47</v>
      </c>
      <c r="D15" s="47">
        <v>1</v>
      </c>
      <c r="E15" s="47">
        <v>0.92500000000000004</v>
      </c>
      <c r="F15" s="47">
        <v>0.76300000000000001</v>
      </c>
      <c r="G15" s="47">
        <v>0.69399999999999995</v>
      </c>
      <c r="H15" s="47">
        <v>0.66100000000000003</v>
      </c>
      <c r="I15" s="47">
        <v>0.626</v>
      </c>
      <c r="J15" s="47">
        <v>0.53100000000000003</v>
      </c>
      <c r="K15" s="56" t="s">
        <v>10</v>
      </c>
      <c r="L15" s="64">
        <v>45991</v>
      </c>
      <c r="M15" s="64">
        <v>45991</v>
      </c>
      <c r="N15" s="57"/>
      <c r="O15" s="64"/>
      <c r="P15" s="64"/>
    </row>
    <row r="16" spans="1:16" x14ac:dyDescent="0.55000000000000004">
      <c r="A16" s="46" t="s">
        <v>44</v>
      </c>
      <c r="B16" s="61" t="s">
        <v>5</v>
      </c>
      <c r="C16" s="47">
        <v>0.92</v>
      </c>
      <c r="D16" s="47">
        <v>1</v>
      </c>
      <c r="E16" s="47">
        <v>0.92</v>
      </c>
      <c r="F16" s="47">
        <v>0.75</v>
      </c>
      <c r="G16" s="47">
        <v>0.67</v>
      </c>
      <c r="H16" s="47">
        <v>0.65</v>
      </c>
      <c r="I16" s="47">
        <v>0.63</v>
      </c>
      <c r="J16" s="47">
        <v>0.53704918032786886</v>
      </c>
      <c r="K16" s="56" t="s">
        <v>5</v>
      </c>
      <c r="L16" s="64">
        <v>40170</v>
      </c>
      <c r="M16" s="64">
        <v>40304</v>
      </c>
      <c r="N16" s="57"/>
      <c r="O16" s="64"/>
      <c r="P16" s="64"/>
    </row>
    <row r="17" spans="1:16" x14ac:dyDescent="0.55000000000000004">
      <c r="A17" s="46" t="s">
        <v>45</v>
      </c>
      <c r="B17" s="48" t="s">
        <v>46</v>
      </c>
      <c r="C17" s="47">
        <v>0.82</v>
      </c>
      <c r="D17" s="47">
        <v>1</v>
      </c>
      <c r="E17" s="47">
        <v>0.92</v>
      </c>
      <c r="F17" s="47">
        <v>0.75</v>
      </c>
      <c r="G17" s="47">
        <v>0.66</v>
      </c>
      <c r="H17" s="47">
        <v>0.64</v>
      </c>
      <c r="I17" s="47">
        <v>0.62</v>
      </c>
      <c r="J17" s="47">
        <v>0.52643449419568822</v>
      </c>
      <c r="K17" s="56" t="s">
        <v>5</v>
      </c>
      <c r="L17" s="64">
        <v>41710</v>
      </c>
      <c r="M17" s="64">
        <v>41791</v>
      </c>
      <c r="N17" s="57"/>
      <c r="O17" s="64"/>
      <c r="P17" s="64"/>
    </row>
    <row r="18" spans="1:16" x14ac:dyDescent="0.55000000000000004">
      <c r="A18" s="46" t="s">
        <v>114</v>
      </c>
      <c r="B18" s="48" t="s">
        <v>26</v>
      </c>
      <c r="C18" s="47" t="s">
        <v>84</v>
      </c>
      <c r="D18" s="47">
        <v>1</v>
      </c>
      <c r="E18" s="47">
        <v>0.93600000000000005</v>
      </c>
      <c r="F18" s="47">
        <v>0.71599999999999997</v>
      </c>
      <c r="G18" s="47">
        <v>0.64300000000000002</v>
      </c>
      <c r="H18" s="47">
        <v>0.60599999999999998</v>
      </c>
      <c r="I18" s="47">
        <v>0.57799999999999996</v>
      </c>
      <c r="J18" s="47">
        <v>0.49</v>
      </c>
      <c r="K18" s="56" t="s">
        <v>6</v>
      </c>
      <c r="L18" s="64" t="s">
        <v>84</v>
      </c>
      <c r="M18" s="64" t="s">
        <v>84</v>
      </c>
      <c r="N18" s="57"/>
      <c r="O18" s="64"/>
      <c r="P18" s="64"/>
    </row>
    <row r="19" spans="1:16" x14ac:dyDescent="0.55000000000000004">
      <c r="A19" s="46" t="s">
        <v>48</v>
      </c>
      <c r="B19" s="48" t="s">
        <v>46</v>
      </c>
      <c r="C19" s="47">
        <v>0.81</v>
      </c>
      <c r="D19" s="47">
        <v>1</v>
      </c>
      <c r="E19" s="47">
        <v>0.92</v>
      </c>
      <c r="F19" s="47">
        <v>0.74</v>
      </c>
      <c r="G19" s="47">
        <v>0.67</v>
      </c>
      <c r="H19" s="47">
        <v>0.64</v>
      </c>
      <c r="I19" s="47">
        <v>0.61</v>
      </c>
      <c r="J19" s="47">
        <v>0.51974489795918366</v>
      </c>
      <c r="K19" s="56" t="s">
        <v>5</v>
      </c>
      <c r="L19" s="64">
        <v>41671</v>
      </c>
      <c r="M19" s="64">
        <v>41913</v>
      </c>
      <c r="N19" s="57"/>
      <c r="O19" s="64"/>
      <c r="P19" s="64"/>
    </row>
    <row r="20" spans="1:16" x14ac:dyDescent="0.55000000000000004">
      <c r="A20" s="46" t="s">
        <v>49</v>
      </c>
      <c r="B20" s="48" t="s">
        <v>38</v>
      </c>
      <c r="C20" s="47">
        <v>0.61</v>
      </c>
      <c r="D20" s="47">
        <v>1</v>
      </c>
      <c r="E20" s="47">
        <v>0.93</v>
      </c>
      <c r="F20" s="47">
        <v>0.75</v>
      </c>
      <c r="G20" s="47">
        <v>0.68</v>
      </c>
      <c r="H20" s="47">
        <v>0.64</v>
      </c>
      <c r="I20" s="47">
        <v>0.6</v>
      </c>
      <c r="J20" s="47">
        <v>0.52462311557788943</v>
      </c>
      <c r="K20" s="56" t="s">
        <v>8</v>
      </c>
      <c r="L20" s="64">
        <v>44734</v>
      </c>
      <c r="M20" s="64">
        <v>45108</v>
      </c>
      <c r="N20" s="57"/>
      <c r="O20" s="64"/>
      <c r="P20" s="64"/>
    </row>
    <row r="21" spans="1:16" x14ac:dyDescent="0.55000000000000004">
      <c r="A21" s="60" t="str">
        <f>'[1]State Level EUI'!A22</f>
        <v>Maine</v>
      </c>
      <c r="B21" s="61" t="s">
        <v>17</v>
      </c>
      <c r="C21" s="47">
        <v>0.58699999999999997</v>
      </c>
      <c r="D21" s="47">
        <f>'[1]State Level EUI'!H22</f>
        <v>1</v>
      </c>
      <c r="E21" s="47">
        <v>0.91</v>
      </c>
      <c r="F21" s="47">
        <v>0.74299999999999999</v>
      </c>
      <c r="G21" s="47">
        <v>0.68200000000000005</v>
      </c>
      <c r="H21" s="47">
        <v>0.64100000000000001</v>
      </c>
      <c r="I21" s="47">
        <v>0.59899999999999998</v>
      </c>
      <c r="J21" s="47">
        <v>0.51500000000000001</v>
      </c>
      <c r="K21" s="56" t="s">
        <v>9</v>
      </c>
      <c r="L21" s="64">
        <v>45664</v>
      </c>
      <c r="M21" s="64">
        <v>45754</v>
      </c>
      <c r="N21" s="57"/>
      <c r="O21" s="64"/>
      <c r="P21" s="64"/>
    </row>
    <row r="22" spans="1:16" x14ac:dyDescent="0.55000000000000004">
      <c r="A22" s="46" t="s">
        <v>53</v>
      </c>
      <c r="B22" s="48" t="s">
        <v>38</v>
      </c>
      <c r="C22" s="47">
        <v>0.56000000000000005</v>
      </c>
      <c r="D22" s="47">
        <v>1</v>
      </c>
      <c r="E22" s="47">
        <v>0.93</v>
      </c>
      <c r="F22" s="47">
        <v>0.76</v>
      </c>
      <c r="G22" s="47">
        <v>0.69</v>
      </c>
      <c r="H22" s="47">
        <v>0.66</v>
      </c>
      <c r="I22" s="47">
        <v>0.63</v>
      </c>
      <c r="J22" s="47">
        <v>0.53529411764705881</v>
      </c>
      <c r="K22" s="56" t="s">
        <v>9</v>
      </c>
      <c r="L22" s="65">
        <v>45065</v>
      </c>
      <c r="M22" s="64">
        <v>45075</v>
      </c>
      <c r="N22" s="57"/>
      <c r="O22" s="64"/>
      <c r="P22" s="64"/>
    </row>
    <row r="23" spans="1:16" x14ac:dyDescent="0.55000000000000004">
      <c r="A23" s="46" t="s">
        <v>54</v>
      </c>
      <c r="B23" s="48" t="s">
        <v>38</v>
      </c>
      <c r="C23" s="47">
        <v>0.57599999999999996</v>
      </c>
      <c r="D23" s="47">
        <v>1</v>
      </c>
      <c r="E23" s="47">
        <v>0.92100000000000004</v>
      </c>
      <c r="F23" s="47">
        <v>0.75800000000000001</v>
      </c>
      <c r="G23" s="47">
        <v>0.69299999999999995</v>
      </c>
      <c r="H23" s="47">
        <v>0.66500000000000004</v>
      </c>
      <c r="I23" s="47">
        <v>0.625</v>
      </c>
      <c r="J23" s="47">
        <v>0.53125</v>
      </c>
      <c r="K23" s="56" t="s">
        <v>9</v>
      </c>
      <c r="L23" s="65">
        <v>45576</v>
      </c>
      <c r="M23" s="64">
        <v>45576</v>
      </c>
      <c r="N23" s="57"/>
      <c r="O23" s="64"/>
      <c r="P23" s="64"/>
    </row>
    <row r="24" spans="1:16" x14ac:dyDescent="0.55000000000000004">
      <c r="A24" s="60" t="str">
        <f>'[1]State Level EUI'!A25</f>
        <v>Michigan</v>
      </c>
      <c r="B24" s="61" t="s">
        <v>17</v>
      </c>
      <c r="C24" s="47">
        <v>0.59499999999999997</v>
      </c>
      <c r="D24" s="47">
        <f>'[1]State Level EUI'!H25</f>
        <v>1</v>
      </c>
      <c r="E24" s="47">
        <v>0.91900000000000004</v>
      </c>
      <c r="F24" s="47">
        <v>0.754</v>
      </c>
      <c r="G24" s="47">
        <v>0.69799999999999995</v>
      </c>
      <c r="H24" s="47">
        <v>0.66100000000000003</v>
      </c>
      <c r="I24" s="47">
        <v>0.63</v>
      </c>
      <c r="J24" s="47">
        <v>0.53200000000000003</v>
      </c>
      <c r="K24" s="56" t="s">
        <v>9</v>
      </c>
      <c r="L24" s="64">
        <v>45649</v>
      </c>
      <c r="M24" s="64">
        <v>45769</v>
      </c>
      <c r="N24" s="57"/>
      <c r="O24" s="64"/>
      <c r="P24" s="64"/>
    </row>
    <row r="25" spans="1:16" x14ac:dyDescent="0.55000000000000004">
      <c r="A25" s="60" t="s">
        <v>14</v>
      </c>
      <c r="B25" s="61" t="s">
        <v>15</v>
      </c>
      <c r="C25" s="47">
        <v>0.63</v>
      </c>
      <c r="D25" s="47">
        <v>1</v>
      </c>
      <c r="E25" s="47">
        <v>0.93</v>
      </c>
      <c r="F25" s="47">
        <v>0.76</v>
      </c>
      <c r="G25" s="47">
        <v>0.68</v>
      </c>
      <c r="H25" s="47">
        <v>0.67</v>
      </c>
      <c r="I25" s="47">
        <v>0.63</v>
      </c>
      <c r="J25" s="47">
        <v>0.53595505617977535</v>
      </c>
      <c r="K25" s="56" t="s">
        <v>9</v>
      </c>
      <c r="L25" s="64">
        <v>45026</v>
      </c>
      <c r="M25" s="67">
        <v>45296</v>
      </c>
      <c r="N25" s="57"/>
      <c r="O25" s="64"/>
      <c r="P25" s="64"/>
    </row>
    <row r="26" spans="1:16" x14ac:dyDescent="0.55000000000000004">
      <c r="A26" s="60" t="s">
        <v>118</v>
      </c>
      <c r="B26" s="48" t="s">
        <v>26</v>
      </c>
      <c r="C26" s="47" t="s">
        <v>84</v>
      </c>
      <c r="D26" s="47">
        <v>1</v>
      </c>
      <c r="E26" s="47">
        <v>0.94599999999999995</v>
      </c>
      <c r="F26" s="47">
        <v>0.752</v>
      </c>
      <c r="G26" s="47">
        <v>0.68200000000000005</v>
      </c>
      <c r="H26" s="47">
        <v>0.627</v>
      </c>
      <c r="I26" s="47">
        <v>0.57899999999999996</v>
      </c>
      <c r="J26" s="47">
        <v>0.498</v>
      </c>
      <c r="K26" s="56" t="s">
        <v>6</v>
      </c>
      <c r="L26" s="64" t="s">
        <v>84</v>
      </c>
      <c r="M26" s="64" t="s">
        <v>84</v>
      </c>
      <c r="N26" s="57"/>
      <c r="O26" s="64"/>
      <c r="P26" s="64"/>
    </row>
    <row r="27" spans="1:16" x14ac:dyDescent="0.55000000000000004">
      <c r="A27" s="60" t="s">
        <v>119</v>
      </c>
      <c r="B27" s="61" t="s">
        <v>26</v>
      </c>
      <c r="C27" s="47" t="s">
        <v>84</v>
      </c>
      <c r="D27" s="47">
        <v>1</v>
      </c>
      <c r="E27" s="47">
        <v>0.92700000000000005</v>
      </c>
      <c r="F27" s="47">
        <v>0.73199999999999998</v>
      </c>
      <c r="G27" s="47">
        <v>0.66500000000000004</v>
      </c>
      <c r="H27" s="47">
        <v>0.63</v>
      </c>
      <c r="I27" s="47">
        <v>0.59599999999999997</v>
      </c>
      <c r="J27" s="47">
        <v>0.50800000000000001</v>
      </c>
      <c r="K27" s="56" t="s">
        <v>7</v>
      </c>
      <c r="L27" s="64" t="s">
        <v>84</v>
      </c>
      <c r="M27" s="64" t="s">
        <v>84</v>
      </c>
      <c r="N27" s="57"/>
      <c r="O27" s="64"/>
      <c r="P27" s="64"/>
    </row>
    <row r="28" spans="1:16" ht="43.2" customHeight="1" x14ac:dyDescent="0.55000000000000004">
      <c r="A28" s="60" t="s">
        <v>16</v>
      </c>
      <c r="B28" s="61" t="s">
        <v>17</v>
      </c>
      <c r="C28" s="47">
        <v>0.62</v>
      </c>
      <c r="D28" s="47">
        <v>1</v>
      </c>
      <c r="E28" s="47">
        <v>0.94</v>
      </c>
      <c r="F28" s="47">
        <v>0.75</v>
      </c>
      <c r="G28" s="47">
        <v>0.69</v>
      </c>
      <c r="H28" s="47">
        <v>0.66</v>
      </c>
      <c r="I28" s="47">
        <v>0.64</v>
      </c>
      <c r="J28" s="47">
        <v>0.54579200000000005</v>
      </c>
      <c r="K28" s="56" t="s">
        <v>9</v>
      </c>
      <c r="L28" s="65">
        <v>44723</v>
      </c>
      <c r="M28" s="68" t="s">
        <v>128</v>
      </c>
      <c r="N28" s="57"/>
      <c r="O28" s="64"/>
      <c r="P28" s="64"/>
    </row>
    <row r="29" spans="1:16" x14ac:dyDescent="0.55000000000000004">
      <c r="A29" s="60" t="s">
        <v>58</v>
      </c>
      <c r="B29" s="60" t="s">
        <v>34</v>
      </c>
      <c r="C29" s="47">
        <v>0.67</v>
      </c>
      <c r="D29" s="47">
        <v>1</v>
      </c>
      <c r="E29" s="47">
        <v>0.93</v>
      </c>
      <c r="F29" s="47">
        <v>0.76</v>
      </c>
      <c r="G29" s="47">
        <v>0.67</v>
      </c>
      <c r="H29" s="47">
        <v>0.66</v>
      </c>
      <c r="I29" s="47">
        <v>0.63</v>
      </c>
      <c r="J29" s="47">
        <v>0.53777960526315793</v>
      </c>
      <c r="K29" s="62" t="s">
        <v>7</v>
      </c>
      <c r="L29" s="67">
        <v>43593</v>
      </c>
      <c r="M29" s="67">
        <v>44013</v>
      </c>
      <c r="N29" s="57"/>
      <c r="O29" s="64"/>
      <c r="P29" s="64"/>
    </row>
    <row r="30" spans="1:16" x14ac:dyDescent="0.55000000000000004">
      <c r="A30" s="60" t="s">
        <v>130</v>
      </c>
      <c r="B30" s="61" t="s">
        <v>105</v>
      </c>
      <c r="C30" s="47">
        <v>0.63400000000000001</v>
      </c>
      <c r="D30" s="47">
        <v>1</v>
      </c>
      <c r="E30" s="47">
        <v>0.92600000000000005</v>
      </c>
      <c r="F30" s="47">
        <v>0.749</v>
      </c>
      <c r="G30" s="47">
        <v>0.67800000000000005</v>
      </c>
      <c r="H30" s="47">
        <v>0.63400000000000001</v>
      </c>
      <c r="I30" s="47">
        <v>0.60899999999999999</v>
      </c>
      <c r="J30" s="47">
        <v>0.50900000000000001</v>
      </c>
      <c r="K30" s="56" t="s">
        <v>8</v>
      </c>
      <c r="L30" s="67">
        <v>45522</v>
      </c>
      <c r="M30" s="67">
        <v>45522</v>
      </c>
      <c r="N30" s="57"/>
      <c r="O30" s="64"/>
      <c r="P30" s="64"/>
    </row>
    <row r="31" spans="1:16" x14ac:dyDescent="0.55000000000000004">
      <c r="A31" s="60" t="s">
        <v>18</v>
      </c>
      <c r="B31" s="61" t="s">
        <v>19</v>
      </c>
      <c r="C31" s="47">
        <v>0.67</v>
      </c>
      <c r="D31" s="47">
        <v>1</v>
      </c>
      <c r="E31" s="47">
        <v>0.9</v>
      </c>
      <c r="F31" s="47">
        <v>0.75</v>
      </c>
      <c r="G31" s="47">
        <v>0.67</v>
      </c>
      <c r="H31" s="47">
        <v>0.65</v>
      </c>
      <c r="I31" s="47">
        <v>0.63</v>
      </c>
      <c r="J31" s="47">
        <v>0.53469745222929943</v>
      </c>
      <c r="K31" s="56" t="s">
        <v>7</v>
      </c>
      <c r="L31" s="67">
        <v>44743</v>
      </c>
      <c r="M31" s="67">
        <v>44743</v>
      </c>
      <c r="N31" s="57"/>
      <c r="O31" s="64"/>
      <c r="P31" s="64"/>
    </row>
    <row r="32" spans="1:16" x14ac:dyDescent="0.55000000000000004">
      <c r="A32" s="60" t="s">
        <v>60</v>
      </c>
      <c r="B32" s="61" t="s">
        <v>15</v>
      </c>
      <c r="C32" s="47">
        <v>0.62</v>
      </c>
      <c r="D32" s="47">
        <v>1</v>
      </c>
      <c r="E32" s="47">
        <v>0.93</v>
      </c>
      <c r="F32" s="47">
        <v>0.75</v>
      </c>
      <c r="G32" s="47">
        <v>0.68</v>
      </c>
      <c r="H32" s="47">
        <v>0.65</v>
      </c>
      <c r="I32" s="47">
        <v>0.62</v>
      </c>
      <c r="J32" s="47">
        <v>0.52660256410256412</v>
      </c>
      <c r="K32" s="56" t="s">
        <v>9</v>
      </c>
      <c r="L32" s="67">
        <v>44810</v>
      </c>
      <c r="M32" s="67">
        <v>44991</v>
      </c>
      <c r="N32" s="57"/>
      <c r="O32" s="64"/>
      <c r="P32" s="64"/>
    </row>
    <row r="33" spans="1:16" x14ac:dyDescent="0.55000000000000004">
      <c r="A33" s="46" t="s">
        <v>61</v>
      </c>
      <c r="B33" s="61" t="s">
        <v>38</v>
      </c>
      <c r="C33" s="47">
        <v>0.61</v>
      </c>
      <c r="D33" s="47">
        <v>1</v>
      </c>
      <c r="E33" s="47">
        <v>0.93</v>
      </c>
      <c r="F33" s="47">
        <v>0.77</v>
      </c>
      <c r="G33" s="47">
        <v>0.69</v>
      </c>
      <c r="H33" s="47">
        <v>0.65</v>
      </c>
      <c r="I33" s="47">
        <v>0.62</v>
      </c>
      <c r="J33" s="47">
        <v>0.53509554140127391</v>
      </c>
      <c r="K33" s="56" t="s">
        <v>9</v>
      </c>
      <c r="L33" s="67">
        <v>45294</v>
      </c>
      <c r="M33" s="67">
        <v>45321</v>
      </c>
      <c r="N33" s="57"/>
      <c r="O33" s="64"/>
      <c r="P33" s="64"/>
    </row>
    <row r="34" spans="1:16" x14ac:dyDescent="0.55000000000000004">
      <c r="A34" s="60" t="s">
        <v>62</v>
      </c>
      <c r="B34" s="61" t="s">
        <v>121</v>
      </c>
      <c r="C34" s="47" t="s">
        <v>122</v>
      </c>
      <c r="D34" s="47">
        <v>1</v>
      </c>
      <c r="E34" s="47">
        <v>0.93200000000000005</v>
      </c>
      <c r="F34" s="47">
        <v>0.78400000000000003</v>
      </c>
      <c r="G34" s="47">
        <v>0.72899999999999998</v>
      </c>
      <c r="H34" s="47">
        <v>0.69299999999999995</v>
      </c>
      <c r="I34" s="47">
        <v>0.64700000000000002</v>
      </c>
      <c r="J34" s="47">
        <v>0.54600000000000004</v>
      </c>
      <c r="K34" s="56" t="s">
        <v>10</v>
      </c>
      <c r="L34" s="67">
        <v>45863</v>
      </c>
      <c r="M34" s="67">
        <v>46022</v>
      </c>
      <c r="N34" s="57"/>
      <c r="O34" s="64"/>
      <c r="P34" s="64"/>
    </row>
    <row r="35" spans="1:16" x14ac:dyDescent="0.55000000000000004">
      <c r="A35" s="60" t="s">
        <v>63</v>
      </c>
      <c r="B35" s="61" t="s">
        <v>40</v>
      </c>
      <c r="C35" s="47">
        <v>0.73</v>
      </c>
      <c r="D35" s="47">
        <v>1</v>
      </c>
      <c r="E35" s="47">
        <v>0.94</v>
      </c>
      <c r="F35" s="47">
        <v>0.77</v>
      </c>
      <c r="G35" s="47">
        <v>0.71</v>
      </c>
      <c r="H35" s="47">
        <v>0.67</v>
      </c>
      <c r="I35" s="47">
        <v>0.63</v>
      </c>
      <c r="J35" s="47">
        <v>0.54157894736842116</v>
      </c>
      <c r="K35" s="56" t="s">
        <v>6</v>
      </c>
      <c r="L35" s="64">
        <v>43282</v>
      </c>
      <c r="M35" s="67">
        <v>43466</v>
      </c>
      <c r="N35" s="57"/>
      <c r="O35" s="64"/>
      <c r="P35" s="64"/>
    </row>
    <row r="36" spans="1:16" x14ac:dyDescent="0.55000000000000004">
      <c r="A36" s="60" t="s">
        <v>115</v>
      </c>
      <c r="B36" s="61" t="s">
        <v>26</v>
      </c>
      <c r="C36" s="47" t="s">
        <v>84</v>
      </c>
      <c r="D36" s="47">
        <v>1</v>
      </c>
      <c r="E36" s="47">
        <v>0.93100000000000005</v>
      </c>
      <c r="F36" s="47">
        <v>0.74</v>
      </c>
      <c r="G36" s="47">
        <v>0.66800000000000004</v>
      </c>
      <c r="H36" s="47">
        <v>0.63600000000000001</v>
      </c>
      <c r="I36" s="47">
        <v>0.60499999999999998</v>
      </c>
      <c r="J36" s="47">
        <v>0.51500000000000001</v>
      </c>
      <c r="K36" s="56" t="s">
        <v>8</v>
      </c>
      <c r="L36" s="65">
        <v>45911</v>
      </c>
      <c r="M36" s="64">
        <v>46023</v>
      </c>
      <c r="N36" s="57"/>
      <c r="O36" s="64"/>
      <c r="P36" s="64"/>
    </row>
    <row r="37" spans="1:16" x14ac:dyDescent="0.55000000000000004">
      <c r="A37" s="60" t="s">
        <v>65</v>
      </c>
      <c r="B37" s="61" t="s">
        <v>38</v>
      </c>
      <c r="C37" s="47">
        <v>0.61</v>
      </c>
      <c r="D37" s="47">
        <v>1</v>
      </c>
      <c r="E37" s="47">
        <v>0.92</v>
      </c>
      <c r="F37" s="47">
        <v>0.73</v>
      </c>
      <c r="G37" s="47">
        <v>0.66</v>
      </c>
      <c r="H37" s="47">
        <v>0.64</v>
      </c>
      <c r="I37" s="47">
        <v>0.6</v>
      </c>
      <c r="J37" s="47">
        <v>0.51371900826446282</v>
      </c>
      <c r="K37" s="56" t="s">
        <v>8</v>
      </c>
      <c r="L37" s="67">
        <v>45149</v>
      </c>
      <c r="M37" s="67">
        <v>45352</v>
      </c>
      <c r="N37" s="57"/>
      <c r="O37" s="64"/>
      <c r="P37" s="64"/>
    </row>
    <row r="38" spans="1:16" x14ac:dyDescent="0.55000000000000004">
      <c r="A38" s="60" t="s">
        <v>66</v>
      </c>
      <c r="B38" s="61" t="s">
        <v>67</v>
      </c>
      <c r="C38" s="47">
        <v>1.06</v>
      </c>
      <c r="D38" s="47">
        <v>1</v>
      </c>
      <c r="E38" s="47">
        <v>0.93</v>
      </c>
      <c r="F38" s="47">
        <v>0.76</v>
      </c>
      <c r="G38" s="47">
        <v>0.69</v>
      </c>
      <c r="H38" s="47">
        <v>0.65</v>
      </c>
      <c r="I38" s="47">
        <v>0.62</v>
      </c>
      <c r="J38" s="47">
        <v>0.53885906040268461</v>
      </c>
      <c r="K38" s="56" t="s">
        <v>12</v>
      </c>
      <c r="L38" s="67">
        <v>44818</v>
      </c>
      <c r="M38" s="67">
        <v>44818</v>
      </c>
      <c r="N38" s="57"/>
      <c r="O38" s="64"/>
      <c r="P38" s="64"/>
    </row>
    <row r="39" spans="1:16" x14ac:dyDescent="0.55000000000000004">
      <c r="A39" s="60" t="s">
        <v>68</v>
      </c>
      <c r="B39" s="61" t="s">
        <v>106</v>
      </c>
      <c r="C39" s="47">
        <v>0.56799999999999995</v>
      </c>
      <c r="D39" s="47">
        <v>1</v>
      </c>
      <c r="E39" s="47">
        <v>0.92800000000000005</v>
      </c>
      <c r="F39" s="47">
        <v>0.78</v>
      </c>
      <c r="G39" s="47">
        <v>0.71299999999999997</v>
      </c>
      <c r="H39" s="47">
        <v>0.67200000000000004</v>
      </c>
      <c r="I39" s="47">
        <v>0.63300000000000001</v>
      </c>
      <c r="J39" s="47">
        <v>0.54200000000000004</v>
      </c>
      <c r="K39" s="56" t="s">
        <v>9</v>
      </c>
      <c r="L39" s="67">
        <v>45658</v>
      </c>
      <c r="M39" s="67">
        <v>45839</v>
      </c>
      <c r="N39" s="57"/>
      <c r="O39" s="64"/>
      <c r="P39" s="64"/>
    </row>
    <row r="40" spans="1:16" x14ac:dyDescent="0.55000000000000004">
      <c r="A40" s="60" t="s">
        <v>69</v>
      </c>
      <c r="B40" s="61" t="s">
        <v>38</v>
      </c>
      <c r="C40" s="47">
        <v>0.54600000000000004</v>
      </c>
      <c r="D40" s="47">
        <v>1</v>
      </c>
      <c r="E40" s="47">
        <v>0.91</v>
      </c>
      <c r="F40" s="47">
        <v>0.73499999999999999</v>
      </c>
      <c r="G40" s="47">
        <v>0.66400000000000003</v>
      </c>
      <c r="H40" s="47">
        <v>0.63500000000000001</v>
      </c>
      <c r="I40" s="47">
        <v>0.60399999999999998</v>
      </c>
      <c r="J40" s="47">
        <v>0.51</v>
      </c>
      <c r="K40" s="56" t="s">
        <v>9</v>
      </c>
      <c r="L40" s="67">
        <v>45946</v>
      </c>
      <c r="M40" s="67">
        <v>46023</v>
      </c>
      <c r="N40" s="57"/>
      <c r="O40" s="64"/>
      <c r="P40" s="64"/>
    </row>
    <row r="41" spans="1:16" x14ac:dyDescent="0.55000000000000004">
      <c r="A41" s="60" t="str">
        <f>'[1]State Level EUI'!A42</f>
        <v>Rhode Island</v>
      </c>
      <c r="B41" s="61" t="s">
        <v>105</v>
      </c>
      <c r="C41" s="47">
        <v>0.45200000000000001</v>
      </c>
      <c r="D41" s="47">
        <f>'[1]State Level EUI'!H42</f>
        <v>1</v>
      </c>
      <c r="E41" s="47">
        <v>0.90800000000000003</v>
      </c>
      <c r="F41" s="47">
        <v>0.73899999999999999</v>
      </c>
      <c r="G41" s="47">
        <v>0.66600000000000004</v>
      </c>
      <c r="H41" s="47">
        <v>0.63100000000000001</v>
      </c>
      <c r="I41" s="47">
        <v>0.60099999999999998</v>
      </c>
      <c r="J41" s="47">
        <v>0.50600000000000001</v>
      </c>
      <c r="K41" s="56" t="s">
        <v>10</v>
      </c>
      <c r="L41" s="67">
        <v>45610</v>
      </c>
      <c r="M41" s="67">
        <v>45992</v>
      </c>
      <c r="N41" s="57"/>
      <c r="O41" s="64"/>
      <c r="P41" s="64"/>
    </row>
    <row r="42" spans="1:16" x14ac:dyDescent="0.55000000000000004">
      <c r="A42" s="60" t="s">
        <v>72</v>
      </c>
      <c r="B42" s="61" t="s">
        <v>28</v>
      </c>
      <c r="C42" s="47">
        <v>0.93</v>
      </c>
      <c r="D42" s="47">
        <v>1</v>
      </c>
      <c r="E42" s="47">
        <v>0.93</v>
      </c>
      <c r="F42" s="47">
        <v>0.76</v>
      </c>
      <c r="G42" s="47">
        <v>0.7</v>
      </c>
      <c r="H42" s="47">
        <v>0.65</v>
      </c>
      <c r="I42" s="47">
        <v>0.62</v>
      </c>
      <c r="J42" s="47">
        <v>0.53307432432432444</v>
      </c>
      <c r="K42" s="56" t="s">
        <v>5</v>
      </c>
      <c r="L42" s="67">
        <v>41001</v>
      </c>
      <c r="M42" s="67">
        <v>41275</v>
      </c>
      <c r="N42" s="57"/>
      <c r="O42" s="64"/>
      <c r="P42" s="64"/>
    </row>
    <row r="43" spans="1:16" x14ac:dyDescent="0.55000000000000004">
      <c r="A43" s="60" t="s">
        <v>116</v>
      </c>
      <c r="B43" s="61" t="s">
        <v>26</v>
      </c>
      <c r="C43" s="47" t="s">
        <v>84</v>
      </c>
      <c r="D43" s="47">
        <v>1</v>
      </c>
      <c r="E43" s="47">
        <v>0.93500000000000005</v>
      </c>
      <c r="F43" s="47">
        <v>0.73799999999999999</v>
      </c>
      <c r="G43" s="47">
        <v>0.66700000000000004</v>
      </c>
      <c r="H43" s="47">
        <v>0.63400000000000001</v>
      </c>
      <c r="I43" s="47">
        <v>0.60099999999999998</v>
      </c>
      <c r="J43" s="47">
        <v>0.51100000000000001</v>
      </c>
      <c r="K43" s="56" t="s">
        <v>5</v>
      </c>
      <c r="L43" s="65" t="s">
        <v>84</v>
      </c>
      <c r="M43" s="64" t="s">
        <v>84</v>
      </c>
      <c r="N43" s="57"/>
      <c r="O43" s="64"/>
      <c r="P43" s="64"/>
    </row>
    <row r="44" spans="1:16" x14ac:dyDescent="0.55000000000000004">
      <c r="A44" s="60" t="s">
        <v>74</v>
      </c>
      <c r="B44" s="61" t="s">
        <v>38</v>
      </c>
      <c r="C44" s="47">
        <v>0.624</v>
      </c>
      <c r="D44" s="47">
        <v>1</v>
      </c>
      <c r="E44" s="47">
        <v>0.93300000000000005</v>
      </c>
      <c r="F44" s="47">
        <v>0.76100000000000001</v>
      </c>
      <c r="G44" s="47">
        <v>0.7</v>
      </c>
      <c r="H44" s="47">
        <v>0.65400000000000003</v>
      </c>
      <c r="I44" s="47">
        <v>0.61299999999999999</v>
      </c>
      <c r="J44" s="47">
        <v>0.53</v>
      </c>
      <c r="K44" s="56" t="s">
        <v>8</v>
      </c>
      <c r="L44" s="67">
        <v>45764</v>
      </c>
      <c r="M44" s="67">
        <v>45884</v>
      </c>
      <c r="N44" s="57"/>
      <c r="O44" s="64"/>
      <c r="P44" s="64"/>
    </row>
    <row r="45" spans="1:16" x14ac:dyDescent="0.55000000000000004">
      <c r="A45" s="60" t="s">
        <v>75</v>
      </c>
      <c r="B45" s="61" t="s">
        <v>76</v>
      </c>
      <c r="C45" s="47">
        <v>0.69</v>
      </c>
      <c r="D45" s="47">
        <v>1</v>
      </c>
      <c r="E45" s="47">
        <v>0.93</v>
      </c>
      <c r="F45" s="47">
        <v>0.76</v>
      </c>
      <c r="G45" s="47">
        <v>0.69</v>
      </c>
      <c r="H45" s="47">
        <v>0.65</v>
      </c>
      <c r="I45" s="47">
        <v>0.62</v>
      </c>
      <c r="J45" s="47">
        <v>0.53263157894736846</v>
      </c>
      <c r="K45" s="56" t="s">
        <v>7</v>
      </c>
      <c r="L45" s="67">
        <v>42370</v>
      </c>
      <c r="M45" s="67">
        <v>42675</v>
      </c>
      <c r="N45" s="57"/>
      <c r="O45" s="64"/>
      <c r="P45" s="64"/>
    </row>
    <row r="46" spans="1:16" x14ac:dyDescent="0.55000000000000004">
      <c r="A46" s="46" t="s">
        <v>77</v>
      </c>
      <c r="B46" s="48" t="s">
        <v>38</v>
      </c>
      <c r="C46" s="47">
        <v>0.59</v>
      </c>
      <c r="D46" s="47">
        <v>1</v>
      </c>
      <c r="E46" s="47">
        <v>0.92</v>
      </c>
      <c r="F46" s="47">
        <v>0.76</v>
      </c>
      <c r="G46" s="47">
        <v>0.68</v>
      </c>
      <c r="H46" s="47">
        <v>0.64</v>
      </c>
      <c r="I46" s="47">
        <v>0.63</v>
      </c>
      <c r="J46" s="47">
        <v>0.53377813504823157</v>
      </c>
      <c r="K46" s="56" t="s">
        <v>9</v>
      </c>
      <c r="L46" s="67">
        <v>44999</v>
      </c>
      <c r="M46" s="67">
        <v>45108</v>
      </c>
      <c r="N46" s="57"/>
      <c r="O46" s="64"/>
      <c r="P46" s="64"/>
    </row>
    <row r="47" spans="1:16" x14ac:dyDescent="0.55000000000000004">
      <c r="A47" s="46" t="s">
        <v>78</v>
      </c>
      <c r="B47" s="48" t="s">
        <v>19</v>
      </c>
      <c r="C47" s="47">
        <v>0.57999999999999996</v>
      </c>
      <c r="D47" s="47">
        <v>1</v>
      </c>
      <c r="E47" s="47">
        <v>0.92</v>
      </c>
      <c r="F47" s="47">
        <v>0.76</v>
      </c>
      <c r="G47" s="47">
        <v>0.68</v>
      </c>
      <c r="H47" s="47">
        <v>0.67</v>
      </c>
      <c r="I47" s="47">
        <v>0.63</v>
      </c>
      <c r="J47" s="47">
        <v>0.52483464566929139</v>
      </c>
      <c r="K47" s="56" t="s">
        <v>9</v>
      </c>
      <c r="L47" s="67">
        <v>45118</v>
      </c>
      <c r="M47" s="67">
        <v>45474</v>
      </c>
      <c r="N47" s="57"/>
      <c r="O47" s="64"/>
      <c r="P47" s="64"/>
    </row>
    <row r="48" spans="1:16" x14ac:dyDescent="0.55000000000000004">
      <c r="A48" s="46" t="s">
        <v>79</v>
      </c>
      <c r="B48" s="61" t="s">
        <v>38</v>
      </c>
      <c r="C48" s="47">
        <v>0.56999999999999995</v>
      </c>
      <c r="D48" s="47">
        <v>1</v>
      </c>
      <c r="E48" s="47">
        <v>0.93</v>
      </c>
      <c r="F48" s="47">
        <v>0.76</v>
      </c>
      <c r="G48" s="47">
        <v>0.7</v>
      </c>
      <c r="H48" s="47">
        <v>0.67</v>
      </c>
      <c r="I48" s="47">
        <v>0.63</v>
      </c>
      <c r="J48" s="47">
        <v>0.53898876404494389</v>
      </c>
      <c r="K48" s="56" t="s">
        <v>9</v>
      </c>
      <c r="L48" s="67">
        <v>45278</v>
      </c>
      <c r="M48" s="67">
        <v>45309</v>
      </c>
      <c r="N48" s="57"/>
      <c r="O48" s="64"/>
      <c r="P48" s="64"/>
    </row>
    <row r="49" spans="1:16" x14ac:dyDescent="0.55000000000000004">
      <c r="A49" s="60" t="s">
        <v>80</v>
      </c>
      <c r="B49" s="61" t="s">
        <v>81</v>
      </c>
      <c r="C49" s="47">
        <v>0.47699999999999998</v>
      </c>
      <c r="D49" s="47">
        <v>1</v>
      </c>
      <c r="E49" s="47">
        <v>0.92600000000000005</v>
      </c>
      <c r="F49" s="47">
        <v>0.78700000000000003</v>
      </c>
      <c r="G49" s="47">
        <v>0.71899999999999997</v>
      </c>
      <c r="H49" s="47">
        <v>0.68300000000000005</v>
      </c>
      <c r="I49" s="47">
        <v>0.64200000000000002</v>
      </c>
      <c r="J49" s="47">
        <v>0.54829192546583849</v>
      </c>
      <c r="K49" s="56" t="s">
        <v>10</v>
      </c>
      <c r="L49" s="67">
        <v>45600</v>
      </c>
      <c r="M49" s="67">
        <v>45366</v>
      </c>
      <c r="N49" s="57"/>
      <c r="O49" s="64"/>
      <c r="P49" s="64"/>
    </row>
    <row r="50" spans="1:16" x14ac:dyDescent="0.55000000000000004">
      <c r="A50" s="60" t="s">
        <v>20</v>
      </c>
      <c r="B50" s="61" t="s">
        <v>7</v>
      </c>
      <c r="C50" s="47">
        <v>0.65</v>
      </c>
      <c r="D50" s="47">
        <v>1</v>
      </c>
      <c r="E50" s="47">
        <v>0.92</v>
      </c>
      <c r="F50" s="47">
        <v>0.72</v>
      </c>
      <c r="G50" s="47">
        <v>0.65</v>
      </c>
      <c r="H50" s="47">
        <v>0.63</v>
      </c>
      <c r="I50" s="47">
        <v>0.6</v>
      </c>
      <c r="J50" s="47">
        <v>0.50994764397905756</v>
      </c>
      <c r="K50" s="56" t="s">
        <v>7</v>
      </c>
      <c r="L50" s="67">
        <v>44686</v>
      </c>
      <c r="M50" s="67">
        <v>44774</v>
      </c>
      <c r="N50" s="57"/>
      <c r="O50" s="64"/>
      <c r="P50" s="64"/>
    </row>
    <row r="51" spans="1:16" x14ac:dyDescent="0.55000000000000004">
      <c r="A51" s="60" t="s">
        <v>82</v>
      </c>
      <c r="B51" s="61" t="s">
        <v>38</v>
      </c>
      <c r="C51" s="47">
        <v>0.58599999999999997</v>
      </c>
      <c r="D51" s="47">
        <v>1</v>
      </c>
      <c r="E51" s="47">
        <v>0.92</v>
      </c>
      <c r="F51" s="47">
        <v>0.75700000000000001</v>
      </c>
      <c r="G51" s="47">
        <v>0.68899999999999995</v>
      </c>
      <c r="H51" s="47">
        <v>0.65900000000000003</v>
      </c>
      <c r="I51" s="47">
        <v>0.624</v>
      </c>
      <c r="J51" s="47">
        <v>0.52900000000000003</v>
      </c>
      <c r="K51" s="56" t="s">
        <v>9</v>
      </c>
      <c r="L51" s="67">
        <v>45849</v>
      </c>
      <c r="M51" s="67">
        <v>45962</v>
      </c>
      <c r="N51" s="57"/>
      <c r="O51" s="64"/>
      <c r="P51" s="64"/>
    </row>
    <row r="52" spans="1:16" x14ac:dyDescent="0.55000000000000004">
      <c r="A52" s="60" t="s">
        <v>117</v>
      </c>
      <c r="B52" s="61" t="s">
        <v>26</v>
      </c>
      <c r="C52" s="47" t="s">
        <v>84</v>
      </c>
      <c r="D52" s="47">
        <v>1</v>
      </c>
      <c r="E52" s="47">
        <v>0.91200000000000003</v>
      </c>
      <c r="F52" s="47">
        <v>0.71</v>
      </c>
      <c r="G52" s="47">
        <v>0.64200000000000002</v>
      </c>
      <c r="H52" s="47">
        <v>0.60199999999999998</v>
      </c>
      <c r="I52" s="47">
        <v>0.58599999999999997</v>
      </c>
      <c r="J52" s="47">
        <v>0.49299999999999999</v>
      </c>
      <c r="K52" s="56" t="s">
        <v>7</v>
      </c>
      <c r="L52" s="65" t="s">
        <v>84</v>
      </c>
      <c r="M52" s="64" t="s">
        <v>84</v>
      </c>
      <c r="N52" s="57"/>
      <c r="O52" s="64"/>
      <c r="P52" s="64"/>
    </row>
    <row r="53" spans="1:16" x14ac:dyDescent="0.55000000000000004">
      <c r="A53" s="51"/>
      <c r="B53" s="52"/>
      <c r="C53" s="53"/>
      <c r="D53" s="53"/>
      <c r="E53" s="53"/>
      <c r="F53" s="53"/>
      <c r="G53" s="53"/>
      <c r="H53" s="53"/>
      <c r="I53" s="53"/>
      <c r="J53" s="53"/>
      <c r="K53" s="54"/>
    </row>
    <row r="54" spans="1:16" x14ac:dyDescent="0.55000000000000004">
      <c r="A54" s="42" t="s">
        <v>21</v>
      </c>
      <c r="B54" s="40"/>
      <c r="D54" s="41"/>
      <c r="E54" s="41"/>
      <c r="H54" s="41"/>
      <c r="I54" s="41"/>
      <c r="J54" s="41"/>
      <c r="K54" s="50"/>
    </row>
    <row r="55" spans="1:16" x14ac:dyDescent="0.55000000000000004">
      <c r="A55" s="42" t="s">
        <v>94</v>
      </c>
      <c r="B55" s="40"/>
      <c r="D55" s="41"/>
      <c r="E55" s="41"/>
      <c r="H55" s="41"/>
      <c r="I55" s="41"/>
      <c r="J55" s="41"/>
      <c r="K55" s="50"/>
    </row>
    <row r="56" spans="1:16" x14ac:dyDescent="0.55000000000000004">
      <c r="A56" s="42" t="s">
        <v>95</v>
      </c>
      <c r="B56" s="40"/>
      <c r="D56" s="41"/>
      <c r="E56" s="41"/>
      <c r="H56" s="41"/>
      <c r="I56" s="41"/>
      <c r="J56" s="41"/>
      <c r="K56" s="50"/>
    </row>
    <row r="57" spans="1:16" x14ac:dyDescent="0.55000000000000004">
      <c r="A57" s="42" t="s">
        <v>120</v>
      </c>
      <c r="B57" s="40"/>
      <c r="D57" s="41"/>
      <c r="E57" s="41"/>
      <c r="H57" s="41"/>
      <c r="I57" s="41"/>
      <c r="J57" s="41"/>
      <c r="K57" s="50"/>
    </row>
    <row r="58" spans="1:16" x14ac:dyDescent="0.55000000000000004">
      <c r="A58" s="42" t="s">
        <v>107</v>
      </c>
      <c r="B58" s="40"/>
      <c r="D58" s="41"/>
      <c r="E58" s="41"/>
      <c r="H58" s="41"/>
      <c r="I58" s="41"/>
      <c r="J58" s="41"/>
      <c r="K58" s="50"/>
    </row>
    <row r="59" spans="1:16" x14ac:dyDescent="0.55000000000000004">
      <c r="A59" s="39" t="s">
        <v>109</v>
      </c>
      <c r="B59" s="40"/>
      <c r="D59" s="41"/>
      <c r="E59" s="41"/>
      <c r="H59" s="41"/>
      <c r="I59" s="41"/>
      <c r="J59" s="41"/>
      <c r="K59" s="50"/>
    </row>
    <row r="60" spans="1:16" x14ac:dyDescent="0.55000000000000004">
      <c r="A60" s="42" t="s">
        <v>108</v>
      </c>
      <c r="B60" s="40"/>
      <c r="D60" s="41"/>
      <c r="E60" s="41"/>
      <c r="H60" s="41"/>
      <c r="I60" s="41"/>
      <c r="J60" s="41"/>
      <c r="K60" s="50"/>
    </row>
    <row r="61" spans="1:16" x14ac:dyDescent="0.55000000000000004">
      <c r="B61" s="40"/>
      <c r="D61" s="41"/>
      <c r="E61" s="41"/>
      <c r="H61" s="41"/>
      <c r="I61" s="41"/>
      <c r="J61" s="41"/>
      <c r="K61" s="50"/>
    </row>
    <row r="62" spans="1:16" x14ac:dyDescent="0.55000000000000004">
      <c r="A62" s="42" t="s">
        <v>96</v>
      </c>
      <c r="B62" s="40"/>
      <c r="D62" s="41"/>
      <c r="E62" s="41"/>
      <c r="H62" s="41"/>
      <c r="I62" s="41"/>
      <c r="J62" s="41"/>
      <c r="K62" s="50"/>
    </row>
    <row r="63" spans="1:16" x14ac:dyDescent="0.55000000000000004">
      <c r="A63" s="55">
        <v>46184</v>
      </c>
      <c r="B63" s="40"/>
      <c r="D63" s="41"/>
      <c r="E63" s="41"/>
      <c r="H63" s="41"/>
      <c r="I63" s="41"/>
      <c r="J63" s="41"/>
    </row>
    <row r="64" spans="1:16" x14ac:dyDescent="0.55000000000000004">
      <c r="A64" s="42"/>
      <c r="B64" s="40"/>
      <c r="D64" s="41"/>
      <c r="E64" s="41"/>
      <c r="H64" s="41"/>
      <c r="I64" s="41"/>
      <c r="J64" s="4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2AC1-14F1-4652-98CD-79DDA136C261}">
  <sheetPr codeName="Sheet2"/>
  <dimension ref="A1:N59"/>
  <sheetViews>
    <sheetView workbookViewId="0">
      <pane xSplit="1" ySplit="3" topLeftCell="B44" activePane="bottomRight" state="frozen"/>
      <selection pane="topRight" activeCell="B1" sqref="B1"/>
      <selection pane="bottomLeft" activeCell="A4" sqref="A4"/>
      <selection pane="bottomRight" activeCell="A55" sqref="A55:K55"/>
    </sheetView>
  </sheetViews>
  <sheetFormatPr defaultRowHeight="14.4" x14ac:dyDescent="0.55000000000000004"/>
  <cols>
    <col min="1" max="1" width="14.15625" bestFit="1" customWidth="1"/>
    <col min="2" max="2" width="30.41796875" customWidth="1"/>
    <col min="11" max="12" width="23.83984375" customWidth="1"/>
    <col min="14" max="14" width="34.41796875" bestFit="1" customWidth="1"/>
  </cols>
  <sheetData>
    <row r="1" spans="1:14" ht="14.7" thickBot="1" x14ac:dyDescent="0.6">
      <c r="A1" s="72" t="s">
        <v>0</v>
      </c>
      <c r="B1" s="74" t="s">
        <v>1</v>
      </c>
      <c r="C1" s="76" t="s">
        <v>2</v>
      </c>
      <c r="D1" s="77"/>
      <c r="E1" s="77"/>
      <c r="F1" s="77"/>
      <c r="G1" s="77"/>
      <c r="H1" s="77"/>
      <c r="I1" s="77"/>
      <c r="J1" s="78"/>
      <c r="K1" s="69" t="s">
        <v>91</v>
      </c>
      <c r="L1" s="69" t="s">
        <v>90</v>
      </c>
      <c r="M1" s="37" t="s">
        <v>93</v>
      </c>
      <c r="N1" s="37" t="s">
        <v>89</v>
      </c>
    </row>
    <row r="2" spans="1:14" ht="27" customHeight="1" thickBot="1" x14ac:dyDescent="0.6">
      <c r="A2" s="73"/>
      <c r="B2" s="75"/>
      <c r="C2" s="24" t="s">
        <v>3</v>
      </c>
      <c r="D2" s="24" t="s">
        <v>4</v>
      </c>
      <c r="E2" s="24" t="s">
        <v>5</v>
      </c>
      <c r="F2" s="24" t="s">
        <v>6</v>
      </c>
      <c r="G2" s="24" t="s">
        <v>7</v>
      </c>
      <c r="H2" s="24" t="s">
        <v>8</v>
      </c>
      <c r="I2" s="24" t="s">
        <v>9</v>
      </c>
      <c r="J2" s="29" t="s">
        <v>10</v>
      </c>
      <c r="K2" s="70"/>
      <c r="L2" s="70"/>
    </row>
    <row r="3" spans="1:14" x14ac:dyDescent="0.55000000000000004">
      <c r="A3" s="7" t="s">
        <v>22</v>
      </c>
      <c r="B3" s="8" t="s">
        <v>7</v>
      </c>
      <c r="C3" s="9">
        <v>0.7</v>
      </c>
      <c r="D3" s="9">
        <v>1</v>
      </c>
      <c r="E3" s="9">
        <v>0.94099999999999995</v>
      </c>
      <c r="F3" s="9">
        <v>0.76600000000000001</v>
      </c>
      <c r="G3" s="9">
        <v>0.7</v>
      </c>
      <c r="H3" s="9">
        <v>0.64600000000000002</v>
      </c>
      <c r="I3" s="9">
        <v>0.60099999999999998</v>
      </c>
      <c r="J3" s="9">
        <v>0.52100000000000002</v>
      </c>
      <c r="K3" s="31" t="s">
        <v>7</v>
      </c>
      <c r="L3" s="10" t="s">
        <v>7</v>
      </c>
      <c r="M3" s="37" t="str">
        <f>IF(K3=L3,"","diff")</f>
        <v/>
      </c>
    </row>
    <row r="4" spans="1:14" x14ac:dyDescent="0.55000000000000004">
      <c r="A4" s="11" t="s">
        <v>23</v>
      </c>
      <c r="B4" s="17" t="s">
        <v>24</v>
      </c>
      <c r="C4" s="13">
        <v>0.89600000000000002</v>
      </c>
      <c r="D4" s="13">
        <v>1</v>
      </c>
      <c r="E4" s="13">
        <v>0.89600000000000002</v>
      </c>
      <c r="F4" s="13">
        <v>0.73699999999999999</v>
      </c>
      <c r="G4" s="13">
        <v>0.64300000000000002</v>
      </c>
      <c r="H4" s="13">
        <v>0.60699999999999998</v>
      </c>
      <c r="I4" s="13">
        <v>0.59099999999999997</v>
      </c>
      <c r="J4" s="13">
        <v>0.504</v>
      </c>
      <c r="K4" s="19" t="s">
        <v>11</v>
      </c>
      <c r="L4" s="14" t="s">
        <v>11</v>
      </c>
      <c r="M4" s="37" t="str">
        <f t="shared" ref="M4:M55" si="0">IF(K4=L4,"","diff")</f>
        <v/>
      </c>
    </row>
    <row r="5" spans="1:14" x14ac:dyDescent="0.55000000000000004">
      <c r="A5" s="11" t="s">
        <v>25</v>
      </c>
      <c r="B5" s="17" t="s">
        <v>26</v>
      </c>
      <c r="C5" s="13">
        <v>0.68899999999999995</v>
      </c>
      <c r="D5" s="13">
        <v>1</v>
      </c>
      <c r="E5" s="13">
        <v>0.94199999999999995</v>
      </c>
      <c r="F5" s="13">
        <v>0.76</v>
      </c>
      <c r="G5" s="13">
        <v>0.68899999999999995</v>
      </c>
      <c r="H5" s="13">
        <v>0.63800000000000001</v>
      </c>
      <c r="I5" s="13">
        <v>0.61099999999999999</v>
      </c>
      <c r="J5" s="13">
        <v>0.51200000000000001</v>
      </c>
      <c r="K5" s="19" t="s">
        <v>11</v>
      </c>
      <c r="L5" s="14" t="s">
        <v>12</v>
      </c>
      <c r="M5" s="37" t="str">
        <f t="shared" si="0"/>
        <v>diff</v>
      </c>
      <c r="N5" s="37" t="s">
        <v>86</v>
      </c>
    </row>
    <row r="6" spans="1:14" x14ac:dyDescent="0.55000000000000004">
      <c r="A6" s="11" t="s">
        <v>27</v>
      </c>
      <c r="B6" s="12" t="s">
        <v>28</v>
      </c>
      <c r="C6" s="13">
        <v>0.90700000000000003</v>
      </c>
      <c r="D6" s="13">
        <v>1</v>
      </c>
      <c r="E6" s="13">
        <v>0.93700000000000006</v>
      </c>
      <c r="F6" s="13">
        <v>0.73599999999999999</v>
      </c>
      <c r="G6" s="13">
        <v>0.67</v>
      </c>
      <c r="H6" s="13">
        <v>0.61899999999999999</v>
      </c>
      <c r="I6" s="13">
        <v>0.57599999999999996</v>
      </c>
      <c r="J6" s="13">
        <v>0.499</v>
      </c>
      <c r="K6" s="19" t="s">
        <v>5</v>
      </c>
      <c r="L6" s="14" t="s">
        <v>5</v>
      </c>
      <c r="M6" s="37" t="str">
        <f t="shared" si="0"/>
        <v/>
      </c>
      <c r="N6" s="37"/>
    </row>
    <row r="7" spans="1:14" x14ac:dyDescent="0.55000000000000004">
      <c r="A7" s="15" t="s">
        <v>29</v>
      </c>
      <c r="B7" s="16" t="s">
        <v>13</v>
      </c>
      <c r="C7" s="13">
        <v>0.70799999999999996</v>
      </c>
      <c r="D7" s="13">
        <v>1</v>
      </c>
      <c r="E7" s="13">
        <v>0.92900000000000005</v>
      </c>
      <c r="F7" s="13">
        <v>0.76800000000000002</v>
      </c>
      <c r="G7" s="13">
        <v>0.70799999999999996</v>
      </c>
      <c r="H7" s="13">
        <v>0.65700000000000003</v>
      </c>
      <c r="I7" s="13">
        <v>0.629</v>
      </c>
      <c r="J7" s="13">
        <v>0.52600000000000002</v>
      </c>
      <c r="K7" s="19" t="s">
        <v>11</v>
      </c>
      <c r="L7" s="14" t="s">
        <v>9</v>
      </c>
      <c r="M7" s="37" t="str">
        <f t="shared" si="0"/>
        <v>diff</v>
      </c>
      <c r="N7" s="37" t="s">
        <v>86</v>
      </c>
    </row>
    <row r="8" spans="1:14" x14ac:dyDescent="0.55000000000000004">
      <c r="A8" s="11" t="s">
        <v>30</v>
      </c>
      <c r="B8" s="17" t="s">
        <v>31</v>
      </c>
      <c r="C8" s="13">
        <v>0.67800000000000005</v>
      </c>
      <c r="D8" s="13">
        <v>1</v>
      </c>
      <c r="E8" s="13">
        <v>0.91900000000000004</v>
      </c>
      <c r="F8" s="13">
        <v>0.77800000000000002</v>
      </c>
      <c r="G8" s="13">
        <v>0.71599999999999997</v>
      </c>
      <c r="H8" s="13">
        <v>0.67800000000000005</v>
      </c>
      <c r="I8" s="13">
        <v>0.64400000000000002</v>
      </c>
      <c r="J8" s="13">
        <v>0.54400000000000004</v>
      </c>
      <c r="K8" s="19" t="s">
        <v>11</v>
      </c>
      <c r="L8" s="14" t="s">
        <v>11</v>
      </c>
      <c r="M8" s="37" t="str">
        <f t="shared" si="0"/>
        <v/>
      </c>
    </row>
    <row r="9" spans="1:14" x14ac:dyDescent="0.55000000000000004">
      <c r="A9" s="15" t="s">
        <v>32</v>
      </c>
      <c r="B9" s="16" t="s">
        <v>17</v>
      </c>
      <c r="C9" s="13">
        <v>0.58699999999999997</v>
      </c>
      <c r="D9" s="13">
        <v>1</v>
      </c>
      <c r="E9" s="13">
        <v>0.91800000000000004</v>
      </c>
      <c r="F9" s="13">
        <v>0.75600000000000001</v>
      </c>
      <c r="G9" s="13">
        <v>0.68799999999999994</v>
      </c>
      <c r="H9" s="13">
        <v>0.65500000000000003</v>
      </c>
      <c r="I9" s="13">
        <v>0.61899999999999999</v>
      </c>
      <c r="J9" s="13">
        <v>0.52700000000000002</v>
      </c>
      <c r="K9" s="19" t="s">
        <v>9</v>
      </c>
      <c r="L9" s="14" t="s">
        <v>9</v>
      </c>
      <c r="M9" s="37" t="str">
        <f t="shared" si="0"/>
        <v/>
      </c>
    </row>
    <row r="10" spans="1:14" x14ac:dyDescent="0.55000000000000004">
      <c r="A10" s="11" t="s">
        <v>33</v>
      </c>
      <c r="B10" s="17" t="s">
        <v>34</v>
      </c>
      <c r="C10" s="13">
        <v>0.62</v>
      </c>
      <c r="D10" s="13">
        <v>1</v>
      </c>
      <c r="E10" s="13">
        <v>0.92900000000000005</v>
      </c>
      <c r="F10" s="13">
        <v>0.72899999999999998</v>
      </c>
      <c r="G10" s="13">
        <v>0.66700000000000004</v>
      </c>
      <c r="H10" s="13">
        <v>0.625</v>
      </c>
      <c r="I10" s="13">
        <v>0.59399999999999997</v>
      </c>
      <c r="J10" s="13">
        <v>0.505</v>
      </c>
      <c r="K10" s="17" t="s">
        <v>8</v>
      </c>
      <c r="L10" s="18" t="s">
        <v>7</v>
      </c>
      <c r="M10" s="37" t="str">
        <f t="shared" si="0"/>
        <v>diff</v>
      </c>
      <c r="N10" s="37" t="s">
        <v>92</v>
      </c>
    </row>
    <row r="11" spans="1:14" x14ac:dyDescent="0.55000000000000004">
      <c r="A11" s="11" t="s">
        <v>35</v>
      </c>
      <c r="B11" s="17" t="s">
        <v>36</v>
      </c>
      <c r="C11" s="13">
        <v>0.7</v>
      </c>
      <c r="D11" s="13">
        <v>1</v>
      </c>
      <c r="E11" s="13">
        <v>0.94</v>
      </c>
      <c r="F11" s="13">
        <v>0.80100000000000005</v>
      </c>
      <c r="G11" s="13">
        <v>0.749</v>
      </c>
      <c r="H11" s="13">
        <v>0.70899999999999996</v>
      </c>
      <c r="I11" s="13">
        <v>0.66200000000000003</v>
      </c>
      <c r="J11" s="13">
        <v>0.56100000000000005</v>
      </c>
      <c r="K11" s="17" t="s">
        <v>8</v>
      </c>
      <c r="L11" s="18" t="s">
        <v>9</v>
      </c>
      <c r="M11" s="37" t="str">
        <f t="shared" si="0"/>
        <v>diff</v>
      </c>
      <c r="N11" s="37" t="s">
        <v>92</v>
      </c>
    </row>
    <row r="12" spans="1:14" x14ac:dyDescent="0.55000000000000004">
      <c r="A12" s="11" t="s">
        <v>37</v>
      </c>
      <c r="B12" s="16" t="s">
        <v>38</v>
      </c>
      <c r="C12" s="13">
        <v>0.64500000000000002</v>
      </c>
      <c r="D12" s="13">
        <v>1</v>
      </c>
      <c r="E12" s="13">
        <v>0.94099999999999995</v>
      </c>
      <c r="F12" s="13">
        <v>0.78600000000000003</v>
      </c>
      <c r="G12" s="13">
        <v>0.72</v>
      </c>
      <c r="H12" s="13">
        <v>0.66700000000000004</v>
      </c>
      <c r="I12" s="13">
        <v>0.629</v>
      </c>
      <c r="J12" s="13">
        <v>0.54200000000000004</v>
      </c>
      <c r="K12" s="19" t="s">
        <v>8</v>
      </c>
      <c r="L12" s="14" t="s">
        <v>8</v>
      </c>
      <c r="M12" s="37" t="str">
        <f t="shared" si="0"/>
        <v/>
      </c>
      <c r="N12" s="37"/>
    </row>
    <row r="13" spans="1:14" x14ac:dyDescent="0.55000000000000004">
      <c r="A13" s="11" t="s">
        <v>39</v>
      </c>
      <c r="B13" s="16" t="s">
        <v>40</v>
      </c>
      <c r="C13" s="13">
        <v>0.67</v>
      </c>
      <c r="D13" s="13">
        <v>1</v>
      </c>
      <c r="E13" s="13">
        <v>0.94699999999999995</v>
      </c>
      <c r="F13" s="13">
        <v>0.76200000000000001</v>
      </c>
      <c r="G13" s="13">
        <v>0.69299999999999995</v>
      </c>
      <c r="H13" s="13">
        <v>0.64</v>
      </c>
      <c r="I13" s="13">
        <v>0.59699999999999998</v>
      </c>
      <c r="J13" s="13">
        <v>0.51200000000000001</v>
      </c>
      <c r="K13" s="19" t="s">
        <v>7</v>
      </c>
      <c r="L13" s="14" t="s">
        <v>7</v>
      </c>
      <c r="M13" s="37" t="str">
        <f t="shared" si="0"/>
        <v/>
      </c>
      <c r="N13" s="37"/>
    </row>
    <row r="14" spans="1:14" x14ac:dyDescent="0.55000000000000004">
      <c r="A14" s="11" t="s">
        <v>41</v>
      </c>
      <c r="B14" s="17" t="s">
        <v>19</v>
      </c>
      <c r="C14" s="13">
        <v>0.67</v>
      </c>
      <c r="D14" s="13">
        <v>1</v>
      </c>
      <c r="E14" s="13">
        <v>0.94699999999999995</v>
      </c>
      <c r="F14" s="13">
        <v>0.80400000000000005</v>
      </c>
      <c r="G14" s="13">
        <v>0.73099999999999998</v>
      </c>
      <c r="H14" s="13">
        <v>0.67400000000000004</v>
      </c>
      <c r="I14" s="13">
        <v>0.64100000000000001</v>
      </c>
      <c r="J14" s="13">
        <v>0.55300000000000005</v>
      </c>
      <c r="K14" s="19" t="s">
        <v>8</v>
      </c>
      <c r="L14" s="14" t="s">
        <v>8</v>
      </c>
      <c r="M14" s="37" t="str">
        <f t="shared" si="0"/>
        <v/>
      </c>
      <c r="N14" s="37"/>
    </row>
    <row r="15" spans="1:14" x14ac:dyDescent="0.55000000000000004">
      <c r="A15" s="11" t="s">
        <v>42</v>
      </c>
      <c r="B15" s="16" t="s">
        <v>34</v>
      </c>
      <c r="C15" s="13">
        <v>0.65500000000000003</v>
      </c>
      <c r="D15" s="13">
        <v>1</v>
      </c>
      <c r="E15" s="13">
        <v>0.92200000000000004</v>
      </c>
      <c r="F15" s="13">
        <v>0.76</v>
      </c>
      <c r="G15" s="13">
        <v>0.69099999999999995</v>
      </c>
      <c r="H15" s="13">
        <v>0.65100000000000002</v>
      </c>
      <c r="I15" s="13">
        <v>0.623</v>
      </c>
      <c r="J15" s="13">
        <v>0.52700000000000002</v>
      </c>
      <c r="K15" s="19" t="s">
        <v>8</v>
      </c>
      <c r="L15" s="14" t="s">
        <v>7</v>
      </c>
      <c r="M15" s="37" t="str">
        <f t="shared" si="0"/>
        <v>diff</v>
      </c>
      <c r="N15" s="37" t="s">
        <v>92</v>
      </c>
    </row>
    <row r="16" spans="1:14" x14ac:dyDescent="0.55000000000000004">
      <c r="A16" s="11" t="s">
        <v>43</v>
      </c>
      <c r="B16" s="16" t="s">
        <v>17</v>
      </c>
      <c r="C16" s="13">
        <v>0.57699999999999996</v>
      </c>
      <c r="D16" s="13">
        <v>1</v>
      </c>
      <c r="E16" s="13">
        <v>0.92800000000000005</v>
      </c>
      <c r="F16" s="13">
        <v>0.76200000000000001</v>
      </c>
      <c r="G16" s="13">
        <v>0.69499999999999995</v>
      </c>
      <c r="H16" s="13">
        <v>0.66100000000000003</v>
      </c>
      <c r="I16" s="13">
        <v>0.626</v>
      </c>
      <c r="J16" s="13">
        <v>0.53100000000000003</v>
      </c>
      <c r="K16" s="19" t="s">
        <v>9</v>
      </c>
      <c r="L16" s="14" t="s">
        <v>9</v>
      </c>
      <c r="M16" s="37" t="str">
        <f t="shared" si="0"/>
        <v/>
      </c>
      <c r="N16" s="37"/>
    </row>
    <row r="17" spans="1:14" x14ac:dyDescent="0.55000000000000004">
      <c r="A17" s="11" t="s">
        <v>44</v>
      </c>
      <c r="B17" s="16" t="s">
        <v>5</v>
      </c>
      <c r="C17" s="13">
        <v>0.92700000000000005</v>
      </c>
      <c r="D17" s="13">
        <v>1</v>
      </c>
      <c r="E17" s="13">
        <v>0.92700000000000005</v>
      </c>
      <c r="F17" s="13">
        <v>0.745</v>
      </c>
      <c r="G17" s="13">
        <v>0.68</v>
      </c>
      <c r="H17" s="13">
        <v>0.63900000000000001</v>
      </c>
      <c r="I17" s="13">
        <v>0.61</v>
      </c>
      <c r="J17" s="13">
        <v>0.52</v>
      </c>
      <c r="K17" s="19" t="s">
        <v>5</v>
      </c>
      <c r="L17" s="14" t="s">
        <v>5</v>
      </c>
      <c r="M17" s="37" t="str">
        <f t="shared" si="0"/>
        <v/>
      </c>
      <c r="N17" s="37"/>
    </row>
    <row r="18" spans="1:14" x14ac:dyDescent="0.55000000000000004">
      <c r="A18" s="11" t="s">
        <v>45</v>
      </c>
      <c r="B18" s="12" t="s">
        <v>46</v>
      </c>
      <c r="C18" s="13">
        <v>0.78700000000000003</v>
      </c>
      <c r="D18" s="13">
        <v>1</v>
      </c>
      <c r="E18" s="13">
        <v>0.91800000000000004</v>
      </c>
      <c r="F18" s="13">
        <v>0.74</v>
      </c>
      <c r="G18" s="13">
        <v>0.66800000000000004</v>
      </c>
      <c r="H18" s="13">
        <v>0.63300000000000001</v>
      </c>
      <c r="I18" s="13">
        <v>0.60299999999999998</v>
      </c>
      <c r="J18" s="13">
        <v>0.51200000000000001</v>
      </c>
      <c r="K18" s="19" t="s">
        <v>5</v>
      </c>
      <c r="L18" s="14" t="s">
        <v>5</v>
      </c>
      <c r="M18" s="37" t="str">
        <f t="shared" si="0"/>
        <v/>
      </c>
      <c r="N18" s="37"/>
    </row>
    <row r="19" spans="1:14" x14ac:dyDescent="0.55000000000000004">
      <c r="A19" s="11" t="s">
        <v>47</v>
      </c>
      <c r="B19" s="17" t="s">
        <v>26</v>
      </c>
      <c r="C19" s="13">
        <v>0.71599999999999997</v>
      </c>
      <c r="D19" s="13">
        <v>1</v>
      </c>
      <c r="E19" s="13">
        <v>0.93600000000000005</v>
      </c>
      <c r="F19" s="13">
        <v>0.71599999999999997</v>
      </c>
      <c r="G19" s="13">
        <v>0.64300000000000002</v>
      </c>
      <c r="H19" s="13">
        <v>0.60599999999999998</v>
      </c>
      <c r="I19" s="13">
        <v>0.57799999999999996</v>
      </c>
      <c r="J19" s="13">
        <v>0.49</v>
      </c>
      <c r="K19" s="19" t="s">
        <v>11</v>
      </c>
      <c r="L19" s="14" t="s">
        <v>11</v>
      </c>
      <c r="M19" s="37" t="str">
        <f t="shared" si="0"/>
        <v/>
      </c>
      <c r="N19" s="37"/>
    </row>
    <row r="20" spans="1:14" x14ac:dyDescent="0.55000000000000004">
      <c r="A20" s="11" t="s">
        <v>48</v>
      </c>
      <c r="B20" s="12" t="s">
        <v>46</v>
      </c>
      <c r="C20" s="13">
        <v>0.753</v>
      </c>
      <c r="D20" s="13">
        <v>1</v>
      </c>
      <c r="E20" s="13">
        <v>0.92300000000000004</v>
      </c>
      <c r="F20" s="13">
        <v>0.72199999999999998</v>
      </c>
      <c r="G20" s="13">
        <v>0.65300000000000002</v>
      </c>
      <c r="H20" s="13">
        <v>0.61399999999999999</v>
      </c>
      <c r="I20" s="13">
        <v>0.58799999999999997</v>
      </c>
      <c r="J20" s="13">
        <v>0.501</v>
      </c>
      <c r="K20" s="19" t="s">
        <v>5</v>
      </c>
      <c r="L20" s="14" t="s">
        <v>5</v>
      </c>
      <c r="M20" s="37" t="str">
        <f t="shared" si="0"/>
        <v/>
      </c>
      <c r="N20" s="37"/>
    </row>
    <row r="21" spans="1:14" x14ac:dyDescent="0.55000000000000004">
      <c r="A21" s="11" t="s">
        <v>49</v>
      </c>
      <c r="B21" s="12" t="s">
        <v>38</v>
      </c>
      <c r="C21" s="13">
        <v>0.60399999999999998</v>
      </c>
      <c r="D21" s="13">
        <v>1</v>
      </c>
      <c r="E21" s="13">
        <v>0.94099999999999995</v>
      </c>
      <c r="F21" s="13">
        <v>0.76200000000000001</v>
      </c>
      <c r="G21" s="13">
        <v>0.69899999999999995</v>
      </c>
      <c r="H21" s="13">
        <v>0.64400000000000002</v>
      </c>
      <c r="I21" s="13">
        <v>0.59699999999999998</v>
      </c>
      <c r="J21" s="13">
        <v>0.52200000000000002</v>
      </c>
      <c r="K21" s="19" t="s">
        <v>9</v>
      </c>
      <c r="L21" s="14" t="s">
        <v>8</v>
      </c>
      <c r="M21" s="37" t="str">
        <f t="shared" si="0"/>
        <v>diff</v>
      </c>
      <c r="N21" s="37" t="s">
        <v>92</v>
      </c>
    </row>
    <row r="22" spans="1:14" x14ac:dyDescent="0.55000000000000004">
      <c r="A22" s="22" t="s">
        <v>51</v>
      </c>
      <c r="B22" s="23" t="s">
        <v>52</v>
      </c>
      <c r="C22" s="20">
        <v>0.58699999999999997</v>
      </c>
      <c r="D22" s="20">
        <v>1</v>
      </c>
      <c r="E22" s="20">
        <v>0.91</v>
      </c>
      <c r="F22" s="20">
        <v>0.74299999999999999</v>
      </c>
      <c r="G22" s="20">
        <v>0.68200000000000005</v>
      </c>
      <c r="H22" s="20">
        <v>0.64100000000000001</v>
      </c>
      <c r="I22" s="20">
        <v>0.59899999999999998</v>
      </c>
      <c r="J22" s="20">
        <v>0.51500000000000001</v>
      </c>
      <c r="K22" s="32" t="s">
        <v>9</v>
      </c>
      <c r="L22" s="30" t="s">
        <v>7</v>
      </c>
      <c r="M22" s="37" t="str">
        <f t="shared" si="0"/>
        <v>diff</v>
      </c>
      <c r="N22" s="37" t="s">
        <v>87</v>
      </c>
    </row>
    <row r="23" spans="1:14" x14ac:dyDescent="0.55000000000000004">
      <c r="A23" s="11" t="s">
        <v>53</v>
      </c>
      <c r="B23" s="12" t="s">
        <v>38</v>
      </c>
      <c r="C23" s="13">
        <v>0.54100000000000004</v>
      </c>
      <c r="D23" s="13">
        <v>1</v>
      </c>
      <c r="E23" s="13">
        <v>0.92900000000000005</v>
      </c>
      <c r="F23" s="13">
        <v>0.751</v>
      </c>
      <c r="G23" s="13">
        <v>0.69</v>
      </c>
      <c r="H23" s="13">
        <v>0.64900000000000002</v>
      </c>
      <c r="I23" s="13">
        <v>0.61199999999999999</v>
      </c>
      <c r="J23" s="13">
        <v>0.52</v>
      </c>
      <c r="K23" s="19" t="s">
        <v>9</v>
      </c>
      <c r="L23" s="14" t="s">
        <v>9</v>
      </c>
      <c r="M23" s="37" t="str">
        <f t="shared" si="0"/>
        <v/>
      </c>
      <c r="N23" s="37"/>
    </row>
    <row r="24" spans="1:14" x14ac:dyDescent="0.55000000000000004">
      <c r="A24" s="11" t="s">
        <v>54</v>
      </c>
      <c r="B24" s="12" t="s">
        <v>38</v>
      </c>
      <c r="C24" s="13">
        <v>0.56899999999999995</v>
      </c>
      <c r="D24" s="13">
        <v>1</v>
      </c>
      <c r="E24" s="13">
        <v>0.92400000000000004</v>
      </c>
      <c r="F24" s="13">
        <v>0.75900000000000001</v>
      </c>
      <c r="G24" s="13">
        <v>0.69599999999999995</v>
      </c>
      <c r="H24" s="13">
        <v>0.66100000000000003</v>
      </c>
      <c r="I24" s="13">
        <v>0.62</v>
      </c>
      <c r="J24" s="13">
        <v>0.52700000000000002</v>
      </c>
      <c r="K24" s="19" t="s">
        <v>9</v>
      </c>
      <c r="L24" s="14" t="s">
        <v>9</v>
      </c>
      <c r="M24" s="37" t="str">
        <f t="shared" si="0"/>
        <v/>
      </c>
      <c r="N24" s="37"/>
    </row>
    <row r="25" spans="1:14" x14ac:dyDescent="0.55000000000000004">
      <c r="A25" s="22" t="s">
        <v>55</v>
      </c>
      <c r="B25" s="23" t="s">
        <v>52</v>
      </c>
      <c r="C25" s="20">
        <v>0.59499999999999997</v>
      </c>
      <c r="D25" s="20">
        <v>1</v>
      </c>
      <c r="E25" s="20">
        <v>0.91900000000000004</v>
      </c>
      <c r="F25" s="20">
        <v>0.754</v>
      </c>
      <c r="G25" s="20">
        <v>0.69799999999999995</v>
      </c>
      <c r="H25" s="20">
        <v>0.66100000000000003</v>
      </c>
      <c r="I25" s="20">
        <v>0.63</v>
      </c>
      <c r="J25" s="20">
        <v>0.53200000000000003</v>
      </c>
      <c r="K25" s="32" t="s">
        <v>9</v>
      </c>
      <c r="L25" s="21" t="s">
        <v>7</v>
      </c>
      <c r="M25" s="37" t="str">
        <f t="shared" si="0"/>
        <v>diff</v>
      </c>
      <c r="N25" s="37" t="s">
        <v>87</v>
      </c>
    </row>
    <row r="26" spans="1:14" x14ac:dyDescent="0.55000000000000004">
      <c r="A26" s="15" t="s">
        <v>14</v>
      </c>
      <c r="B26" s="16" t="s">
        <v>15</v>
      </c>
      <c r="C26" s="13">
        <v>0.621</v>
      </c>
      <c r="D26" s="13">
        <v>1</v>
      </c>
      <c r="E26" s="13">
        <v>0.92500000000000004</v>
      </c>
      <c r="F26" s="13">
        <v>0.76800000000000002</v>
      </c>
      <c r="G26" s="13">
        <v>0.69899999999999995</v>
      </c>
      <c r="H26" s="13">
        <v>0.66400000000000003</v>
      </c>
      <c r="I26" s="13">
        <v>0.623</v>
      </c>
      <c r="J26" s="13">
        <v>0.53</v>
      </c>
      <c r="K26" s="19" t="s">
        <v>9</v>
      </c>
      <c r="L26" s="14" t="s">
        <v>9</v>
      </c>
      <c r="M26" s="37" t="str">
        <f t="shared" si="0"/>
        <v/>
      </c>
      <c r="N26" s="37"/>
    </row>
    <row r="27" spans="1:14" x14ac:dyDescent="0.55000000000000004">
      <c r="A27" s="11" t="s">
        <v>56</v>
      </c>
      <c r="B27" s="17" t="s">
        <v>24</v>
      </c>
      <c r="C27" s="13">
        <v>0.752</v>
      </c>
      <c r="D27" s="13">
        <v>1</v>
      </c>
      <c r="E27" s="13">
        <v>0.94599999999999995</v>
      </c>
      <c r="F27" s="13">
        <v>0.752</v>
      </c>
      <c r="G27" s="13">
        <v>0.68200000000000005</v>
      </c>
      <c r="H27" s="13">
        <v>0.627</v>
      </c>
      <c r="I27" s="13">
        <v>0.57899999999999996</v>
      </c>
      <c r="J27" s="13">
        <v>0.498</v>
      </c>
      <c r="K27" s="19" t="s">
        <v>11</v>
      </c>
      <c r="L27" s="14" t="s">
        <v>11</v>
      </c>
      <c r="M27" s="37" t="str">
        <f t="shared" si="0"/>
        <v/>
      </c>
      <c r="N27" s="37"/>
    </row>
    <row r="28" spans="1:14" x14ac:dyDescent="0.55000000000000004">
      <c r="A28" s="11" t="s">
        <v>57</v>
      </c>
      <c r="B28" s="17" t="s">
        <v>26</v>
      </c>
      <c r="C28" s="13">
        <v>0.66500000000000004</v>
      </c>
      <c r="D28" s="13">
        <v>1</v>
      </c>
      <c r="E28" s="13">
        <v>0.92800000000000005</v>
      </c>
      <c r="F28" s="13">
        <v>0.73299999999999998</v>
      </c>
      <c r="G28" s="13">
        <v>0.66500000000000004</v>
      </c>
      <c r="H28" s="13">
        <v>0.63</v>
      </c>
      <c r="I28" s="13">
        <v>0.59599999999999997</v>
      </c>
      <c r="J28" s="13">
        <v>0.50800000000000001</v>
      </c>
      <c r="K28" s="19" t="s">
        <v>11</v>
      </c>
      <c r="L28" s="14" t="s">
        <v>11</v>
      </c>
      <c r="M28" s="37" t="str">
        <f t="shared" si="0"/>
        <v/>
      </c>
      <c r="N28" s="37"/>
    </row>
    <row r="29" spans="1:14" x14ac:dyDescent="0.55000000000000004">
      <c r="A29" s="15" t="s">
        <v>16</v>
      </c>
      <c r="B29" s="16" t="s">
        <v>17</v>
      </c>
      <c r="C29" s="13">
        <v>0.58399999999999996</v>
      </c>
      <c r="D29" s="13">
        <v>1</v>
      </c>
      <c r="E29" s="13">
        <v>0.92300000000000004</v>
      </c>
      <c r="F29" s="13">
        <v>0.745</v>
      </c>
      <c r="G29" s="13">
        <v>0.68600000000000005</v>
      </c>
      <c r="H29" s="13">
        <v>0.64800000000000002</v>
      </c>
      <c r="I29" s="13">
        <v>0.625</v>
      </c>
      <c r="J29" s="13">
        <v>0.53300000000000003</v>
      </c>
      <c r="K29" s="19" t="s">
        <v>9</v>
      </c>
      <c r="L29" s="14" t="s">
        <v>9</v>
      </c>
      <c r="M29" s="37" t="str">
        <f t="shared" si="0"/>
        <v/>
      </c>
      <c r="N29" s="37"/>
    </row>
    <row r="30" spans="1:14" x14ac:dyDescent="0.55000000000000004">
      <c r="A30" s="15" t="s">
        <v>58</v>
      </c>
      <c r="B30" s="25" t="s">
        <v>34</v>
      </c>
      <c r="C30" s="13">
        <v>0.65100000000000002</v>
      </c>
      <c r="D30" s="13">
        <v>1</v>
      </c>
      <c r="E30" s="13">
        <v>0.93799999999999994</v>
      </c>
      <c r="F30" s="13">
        <v>0.747</v>
      </c>
      <c r="G30" s="13">
        <v>0.68</v>
      </c>
      <c r="H30" s="13">
        <v>0.64400000000000002</v>
      </c>
      <c r="I30" s="13">
        <v>0.60799999999999998</v>
      </c>
      <c r="J30" s="13">
        <v>0.51900000000000002</v>
      </c>
      <c r="K30" s="25" t="s">
        <v>8</v>
      </c>
      <c r="L30" s="26" t="s">
        <v>7</v>
      </c>
      <c r="M30" s="37" t="str">
        <f t="shared" si="0"/>
        <v>diff</v>
      </c>
      <c r="N30" s="37" t="s">
        <v>92</v>
      </c>
    </row>
    <row r="31" spans="1:14" x14ac:dyDescent="0.55000000000000004">
      <c r="A31" s="15" t="s">
        <v>59</v>
      </c>
      <c r="B31" s="16" t="s">
        <v>34</v>
      </c>
      <c r="C31" s="13">
        <v>0.64600000000000002</v>
      </c>
      <c r="D31" s="13">
        <v>1</v>
      </c>
      <c r="E31" s="13">
        <v>0.93200000000000005</v>
      </c>
      <c r="F31" s="13">
        <v>0.76100000000000001</v>
      </c>
      <c r="G31" s="13">
        <v>0.68799999999999994</v>
      </c>
      <c r="H31" s="13">
        <v>0.64300000000000002</v>
      </c>
      <c r="I31" s="13">
        <v>0.61499999999999999</v>
      </c>
      <c r="J31" s="13">
        <v>0.52100000000000002</v>
      </c>
      <c r="K31" s="19" t="s">
        <v>8</v>
      </c>
      <c r="L31" s="14" t="s">
        <v>7</v>
      </c>
      <c r="M31" s="37" t="str">
        <f t="shared" si="0"/>
        <v>diff</v>
      </c>
      <c r="N31" s="37" t="s">
        <v>92</v>
      </c>
    </row>
    <row r="32" spans="1:14" x14ac:dyDescent="0.55000000000000004">
      <c r="A32" s="15" t="s">
        <v>18</v>
      </c>
      <c r="B32" s="16" t="s">
        <v>19</v>
      </c>
      <c r="C32" s="13">
        <v>0.67400000000000004</v>
      </c>
      <c r="D32" s="13">
        <v>1</v>
      </c>
      <c r="E32" s="13">
        <v>0.91500000000000004</v>
      </c>
      <c r="F32" s="13">
        <v>0.76200000000000001</v>
      </c>
      <c r="G32" s="13">
        <v>0.69199999999999995</v>
      </c>
      <c r="H32" s="13">
        <v>0.66400000000000003</v>
      </c>
      <c r="I32" s="13">
        <v>0.628</v>
      </c>
      <c r="J32" s="13">
        <v>0.53300000000000003</v>
      </c>
      <c r="K32" s="19" t="s">
        <v>7</v>
      </c>
      <c r="L32" s="14" t="s">
        <v>7</v>
      </c>
      <c r="M32" s="37" t="str">
        <f t="shared" si="0"/>
        <v/>
      </c>
      <c r="N32" s="37"/>
    </row>
    <row r="33" spans="1:14" x14ac:dyDescent="0.55000000000000004">
      <c r="A33" s="15" t="s">
        <v>60</v>
      </c>
      <c r="B33" s="16" t="s">
        <v>15</v>
      </c>
      <c r="C33" s="13">
        <v>0.625</v>
      </c>
      <c r="D33" s="13">
        <v>1</v>
      </c>
      <c r="E33" s="13">
        <v>0.93</v>
      </c>
      <c r="F33" s="13">
        <v>0.76200000000000001</v>
      </c>
      <c r="G33" s="13">
        <v>0.7</v>
      </c>
      <c r="H33" s="13">
        <v>0.66200000000000003</v>
      </c>
      <c r="I33" s="13">
        <v>0.624</v>
      </c>
      <c r="J33" s="13">
        <v>0.53</v>
      </c>
      <c r="K33" s="19" t="s">
        <v>9</v>
      </c>
      <c r="L33" s="14" t="s">
        <v>9</v>
      </c>
      <c r="M33" s="37" t="str">
        <f t="shared" si="0"/>
        <v/>
      </c>
      <c r="N33" s="37"/>
    </row>
    <row r="34" spans="1:14" x14ac:dyDescent="0.55000000000000004">
      <c r="A34" s="11" t="s">
        <v>61</v>
      </c>
      <c r="B34" s="16" t="s">
        <v>38</v>
      </c>
      <c r="C34" s="13">
        <v>0.60699999999999998</v>
      </c>
      <c r="D34" s="13">
        <v>1</v>
      </c>
      <c r="E34" s="13">
        <v>0.93300000000000005</v>
      </c>
      <c r="F34" s="13">
        <v>0.76800000000000002</v>
      </c>
      <c r="G34" s="13">
        <v>0.69899999999999995</v>
      </c>
      <c r="H34" s="13">
        <v>0.65400000000000003</v>
      </c>
      <c r="I34" s="13">
        <v>0.628</v>
      </c>
      <c r="J34" s="13">
        <v>0.54200000000000004</v>
      </c>
      <c r="K34" s="19" t="s">
        <v>9</v>
      </c>
      <c r="L34" s="14" t="s">
        <v>9</v>
      </c>
      <c r="M34" s="37" t="str">
        <f t="shared" si="0"/>
        <v/>
      </c>
      <c r="N34" s="37"/>
    </row>
    <row r="35" spans="1:14" x14ac:dyDescent="0.55000000000000004">
      <c r="A35" s="15" t="s">
        <v>62</v>
      </c>
      <c r="B35" s="16" t="s">
        <v>19</v>
      </c>
      <c r="C35" s="13">
        <v>0.69299999999999995</v>
      </c>
      <c r="D35" s="13">
        <v>1</v>
      </c>
      <c r="E35" s="13">
        <v>0.93400000000000005</v>
      </c>
      <c r="F35" s="13">
        <v>0.78400000000000003</v>
      </c>
      <c r="G35" s="13">
        <v>0.73099999999999998</v>
      </c>
      <c r="H35" s="13">
        <v>0.69499999999999995</v>
      </c>
      <c r="I35" s="13">
        <v>0.64900000000000002</v>
      </c>
      <c r="J35" s="13">
        <v>0.54900000000000004</v>
      </c>
      <c r="K35" s="19" t="s">
        <v>8</v>
      </c>
      <c r="L35" s="14" t="s">
        <v>8</v>
      </c>
      <c r="M35" s="37" t="str">
        <f t="shared" si="0"/>
        <v/>
      </c>
      <c r="N35" s="37"/>
    </row>
    <row r="36" spans="1:14" x14ac:dyDescent="0.55000000000000004">
      <c r="A36" s="15" t="s">
        <v>63</v>
      </c>
      <c r="B36" s="16" t="s">
        <v>40</v>
      </c>
      <c r="C36" s="13">
        <v>0.755</v>
      </c>
      <c r="D36" s="13">
        <v>1</v>
      </c>
      <c r="E36" s="13">
        <v>0.94299999999999995</v>
      </c>
      <c r="F36" s="13">
        <v>0.78200000000000003</v>
      </c>
      <c r="G36" s="13">
        <v>0.72199999999999998</v>
      </c>
      <c r="H36" s="13">
        <v>0.67300000000000004</v>
      </c>
      <c r="I36" s="13">
        <v>0.627</v>
      </c>
      <c r="J36" s="13">
        <v>0.53900000000000003</v>
      </c>
      <c r="K36" s="19" t="s">
        <v>6</v>
      </c>
      <c r="L36" s="14" t="s">
        <v>6</v>
      </c>
      <c r="M36" s="37" t="str">
        <f t="shared" si="0"/>
        <v/>
      </c>
      <c r="N36" s="37"/>
    </row>
    <row r="37" spans="1:14" x14ac:dyDescent="0.55000000000000004">
      <c r="A37" s="11" t="s">
        <v>64</v>
      </c>
      <c r="B37" s="17" t="s">
        <v>31</v>
      </c>
      <c r="C37" s="13">
        <v>0.63600000000000001</v>
      </c>
      <c r="D37" s="13">
        <v>1</v>
      </c>
      <c r="E37" s="13">
        <v>0.93200000000000005</v>
      </c>
      <c r="F37" s="13">
        <v>0.74</v>
      </c>
      <c r="G37" s="13">
        <v>0.66900000000000004</v>
      </c>
      <c r="H37" s="13">
        <v>0.63600000000000001</v>
      </c>
      <c r="I37" s="13">
        <v>0.60499999999999998</v>
      </c>
      <c r="J37" s="13">
        <v>0.51500000000000001</v>
      </c>
      <c r="K37" s="19" t="s">
        <v>11</v>
      </c>
      <c r="L37" s="14" t="s">
        <v>11</v>
      </c>
      <c r="M37" s="37" t="str">
        <f t="shared" si="0"/>
        <v/>
      </c>
      <c r="N37" s="37"/>
    </row>
    <row r="38" spans="1:14" x14ac:dyDescent="0.55000000000000004">
      <c r="A38" s="15" t="s">
        <v>65</v>
      </c>
      <c r="B38" s="16" t="s">
        <v>38</v>
      </c>
      <c r="C38" s="13">
        <v>0.60799999999999998</v>
      </c>
      <c r="D38" s="13">
        <v>1</v>
      </c>
      <c r="E38" s="13">
        <v>0.92400000000000004</v>
      </c>
      <c r="F38" s="13">
        <v>0.73699999999999999</v>
      </c>
      <c r="G38" s="13">
        <v>0.67</v>
      </c>
      <c r="H38" s="13">
        <v>0.63600000000000001</v>
      </c>
      <c r="I38" s="13">
        <v>0.60499999999999998</v>
      </c>
      <c r="J38" s="13">
        <v>0.51800000000000002</v>
      </c>
      <c r="K38" s="19" t="s">
        <v>9</v>
      </c>
      <c r="L38" s="14" t="s">
        <v>8</v>
      </c>
      <c r="M38" s="37" t="str">
        <f t="shared" si="0"/>
        <v>diff</v>
      </c>
      <c r="N38" s="37" t="s">
        <v>92</v>
      </c>
    </row>
    <row r="39" spans="1:14" x14ac:dyDescent="0.55000000000000004">
      <c r="A39" s="15" t="s">
        <v>66</v>
      </c>
      <c r="B39" s="16" t="s">
        <v>67</v>
      </c>
      <c r="C39" s="13">
        <v>1.0980000000000001</v>
      </c>
      <c r="D39" s="13">
        <v>1</v>
      </c>
      <c r="E39" s="13">
        <v>0.95599999999999996</v>
      </c>
      <c r="F39" s="13">
        <v>0.755</v>
      </c>
      <c r="G39" s="13">
        <v>0.69099999999999995</v>
      </c>
      <c r="H39" s="13">
        <v>0.64200000000000002</v>
      </c>
      <c r="I39" s="13">
        <v>0.59599999999999997</v>
      </c>
      <c r="J39" s="13">
        <v>0.51800000000000002</v>
      </c>
      <c r="K39" s="19" t="s">
        <v>12</v>
      </c>
      <c r="L39" s="14" t="s">
        <v>12</v>
      </c>
      <c r="M39" s="37" t="str">
        <f t="shared" si="0"/>
        <v/>
      </c>
      <c r="N39" s="37"/>
    </row>
    <row r="40" spans="1:14" x14ac:dyDescent="0.55000000000000004">
      <c r="A40" s="15" t="s">
        <v>68</v>
      </c>
      <c r="B40" s="16" t="s">
        <v>9</v>
      </c>
      <c r="C40" s="13">
        <v>0.63300000000000001</v>
      </c>
      <c r="D40" s="13">
        <v>1</v>
      </c>
      <c r="E40" s="13">
        <v>0.92800000000000005</v>
      </c>
      <c r="F40" s="13">
        <v>0.78</v>
      </c>
      <c r="G40" s="13">
        <v>0.71299999999999997</v>
      </c>
      <c r="H40" s="13">
        <v>0.67200000000000004</v>
      </c>
      <c r="I40" s="13">
        <v>0.63300000000000001</v>
      </c>
      <c r="J40" s="13">
        <v>0.54200000000000004</v>
      </c>
      <c r="K40" s="19" t="s">
        <v>9</v>
      </c>
      <c r="L40" s="14" t="s">
        <v>9</v>
      </c>
      <c r="M40" s="37" t="str">
        <f t="shared" si="0"/>
        <v/>
      </c>
      <c r="N40" s="37"/>
    </row>
    <row r="41" spans="1:14" x14ac:dyDescent="0.55000000000000004">
      <c r="A41" s="15" t="s">
        <v>69</v>
      </c>
      <c r="B41" s="16" t="s">
        <v>34</v>
      </c>
      <c r="C41" s="13">
        <v>0.63900000000000001</v>
      </c>
      <c r="D41" s="13">
        <v>1</v>
      </c>
      <c r="E41" s="13">
        <v>0.92700000000000005</v>
      </c>
      <c r="F41" s="13">
        <v>0.745</v>
      </c>
      <c r="G41" s="13">
        <v>0.67900000000000005</v>
      </c>
      <c r="H41" s="13">
        <v>0.64100000000000001</v>
      </c>
      <c r="I41" s="13">
        <v>0.60799999999999998</v>
      </c>
      <c r="J41" s="13">
        <v>0.51800000000000002</v>
      </c>
      <c r="K41" s="19" t="s">
        <v>8</v>
      </c>
      <c r="L41" s="14" t="s">
        <v>7</v>
      </c>
      <c r="M41" s="37" t="str">
        <f t="shared" si="0"/>
        <v>diff</v>
      </c>
      <c r="N41" s="37" t="s">
        <v>92</v>
      </c>
    </row>
    <row r="42" spans="1:14" x14ac:dyDescent="0.55000000000000004">
      <c r="A42" s="22" t="s">
        <v>70</v>
      </c>
      <c r="B42" s="23" t="s">
        <v>71</v>
      </c>
      <c r="C42" s="20">
        <v>0.45200000000000001</v>
      </c>
      <c r="D42" s="20">
        <v>1</v>
      </c>
      <c r="E42" s="20">
        <v>0.90800000000000003</v>
      </c>
      <c r="F42" s="20">
        <v>0.73899999999999999</v>
      </c>
      <c r="G42" s="20">
        <v>0.66600000000000004</v>
      </c>
      <c r="H42" s="20">
        <v>0.63100000000000001</v>
      </c>
      <c r="I42" s="20">
        <v>0.60099999999999998</v>
      </c>
      <c r="J42" s="20">
        <v>0.50600000000000001</v>
      </c>
      <c r="K42" s="32" t="s">
        <v>10</v>
      </c>
      <c r="L42" s="14" t="s">
        <v>7</v>
      </c>
      <c r="M42" s="37" t="str">
        <f t="shared" si="0"/>
        <v>diff</v>
      </c>
      <c r="N42" s="37" t="s">
        <v>87</v>
      </c>
    </row>
    <row r="43" spans="1:14" x14ac:dyDescent="0.55000000000000004">
      <c r="A43" s="15" t="s">
        <v>72</v>
      </c>
      <c r="B43" s="16" t="s">
        <v>28</v>
      </c>
      <c r="C43" s="13">
        <v>0.91100000000000003</v>
      </c>
      <c r="D43" s="13">
        <v>1</v>
      </c>
      <c r="E43" s="13">
        <v>0.94</v>
      </c>
      <c r="F43" s="13">
        <v>0.755</v>
      </c>
      <c r="G43" s="13">
        <v>0.68799999999999994</v>
      </c>
      <c r="H43" s="13">
        <v>0.63300000000000001</v>
      </c>
      <c r="I43" s="13">
        <v>0.59199999999999997</v>
      </c>
      <c r="J43" s="13">
        <v>0.50900000000000001</v>
      </c>
      <c r="K43" s="19" t="s">
        <v>5</v>
      </c>
      <c r="L43" s="14" t="s">
        <v>5</v>
      </c>
      <c r="M43" s="37" t="str">
        <f t="shared" si="0"/>
        <v/>
      </c>
    </row>
    <row r="44" spans="1:14" x14ac:dyDescent="0.55000000000000004">
      <c r="A44" s="11" t="s">
        <v>73</v>
      </c>
      <c r="B44" s="17" t="s">
        <v>26</v>
      </c>
      <c r="C44" s="13">
        <v>0.93500000000000005</v>
      </c>
      <c r="D44" s="13">
        <v>1</v>
      </c>
      <c r="E44" s="13">
        <v>0.93500000000000005</v>
      </c>
      <c r="F44" s="13">
        <v>0.73799999999999999</v>
      </c>
      <c r="G44" s="13">
        <v>0.66700000000000004</v>
      </c>
      <c r="H44" s="13">
        <v>0.63400000000000001</v>
      </c>
      <c r="I44" s="13">
        <v>0.60199999999999998</v>
      </c>
      <c r="J44" s="13">
        <v>0.51100000000000001</v>
      </c>
      <c r="K44" s="19" t="s">
        <v>11</v>
      </c>
      <c r="L44" s="14" t="s">
        <v>11</v>
      </c>
      <c r="M44" s="37" t="str">
        <f t="shared" si="0"/>
        <v/>
      </c>
    </row>
    <row r="45" spans="1:14" x14ac:dyDescent="0.55000000000000004">
      <c r="A45" s="15" t="s">
        <v>74</v>
      </c>
      <c r="B45" s="16" t="s">
        <v>46</v>
      </c>
      <c r="C45" s="13">
        <v>0.80300000000000005</v>
      </c>
      <c r="D45" s="13">
        <v>1</v>
      </c>
      <c r="E45" s="13">
        <v>0.93300000000000005</v>
      </c>
      <c r="F45" s="13">
        <v>0.76300000000000001</v>
      </c>
      <c r="G45" s="13">
        <v>0.7</v>
      </c>
      <c r="H45" s="13">
        <v>0.65400000000000003</v>
      </c>
      <c r="I45" s="13">
        <v>0.61299999999999999</v>
      </c>
      <c r="J45" s="13">
        <v>0.53</v>
      </c>
      <c r="K45" s="19" t="s">
        <v>5</v>
      </c>
      <c r="L45" s="14" t="s">
        <v>5</v>
      </c>
      <c r="M45" s="37" t="str">
        <f t="shared" si="0"/>
        <v/>
      </c>
    </row>
    <row r="46" spans="1:14" x14ac:dyDescent="0.55000000000000004">
      <c r="A46" s="15" t="s">
        <v>75</v>
      </c>
      <c r="B46" s="16" t="s">
        <v>76</v>
      </c>
      <c r="C46" s="13">
        <v>0.66500000000000004</v>
      </c>
      <c r="D46" s="13">
        <v>1</v>
      </c>
      <c r="E46" s="13">
        <v>0.94199999999999995</v>
      </c>
      <c r="F46" s="13">
        <v>0.754</v>
      </c>
      <c r="G46" s="13">
        <v>0.68200000000000005</v>
      </c>
      <c r="H46" s="13">
        <v>0.628</v>
      </c>
      <c r="I46" s="13">
        <v>0.58899999999999997</v>
      </c>
      <c r="J46" s="13">
        <v>0.50600000000000001</v>
      </c>
      <c r="K46" s="19" t="s">
        <v>7</v>
      </c>
      <c r="L46" s="14" t="s">
        <v>7</v>
      </c>
      <c r="M46" s="37" t="str">
        <f t="shared" si="0"/>
        <v/>
      </c>
    </row>
    <row r="47" spans="1:14" x14ac:dyDescent="0.55000000000000004">
      <c r="A47" s="11" t="s">
        <v>77</v>
      </c>
      <c r="B47" s="12" t="s">
        <v>50</v>
      </c>
      <c r="C47" s="13">
        <v>0.57199999999999995</v>
      </c>
      <c r="D47" s="13">
        <v>1</v>
      </c>
      <c r="E47" s="13">
        <v>0.92200000000000004</v>
      </c>
      <c r="F47" s="13">
        <v>0.76400000000000001</v>
      </c>
      <c r="G47" s="13">
        <v>0.69499999999999995</v>
      </c>
      <c r="H47" s="13">
        <v>0.65400000000000003</v>
      </c>
      <c r="I47" s="13">
        <v>0.622</v>
      </c>
      <c r="J47" s="13">
        <v>0.52700000000000002</v>
      </c>
      <c r="K47" s="19" t="s">
        <v>9</v>
      </c>
      <c r="L47" s="14" t="s">
        <v>9</v>
      </c>
      <c r="M47" s="37" t="str">
        <f t="shared" si="0"/>
        <v/>
      </c>
    </row>
    <row r="48" spans="1:14" x14ac:dyDescent="0.55000000000000004">
      <c r="A48" s="11" t="s">
        <v>78</v>
      </c>
      <c r="B48" s="12" t="s">
        <v>38</v>
      </c>
      <c r="C48" s="13">
        <v>0.57899999999999996</v>
      </c>
      <c r="D48" s="13">
        <v>1</v>
      </c>
      <c r="E48" s="13">
        <v>0.91900000000000004</v>
      </c>
      <c r="F48" s="13">
        <v>0.76600000000000001</v>
      </c>
      <c r="G48" s="13">
        <v>0.70499999999999996</v>
      </c>
      <c r="H48" s="13">
        <v>0.66800000000000004</v>
      </c>
      <c r="I48" s="13">
        <v>0.63500000000000001</v>
      </c>
      <c r="J48" s="13">
        <v>0.52900000000000003</v>
      </c>
      <c r="K48" s="12" t="s">
        <v>9</v>
      </c>
      <c r="L48" s="33" t="s">
        <v>9</v>
      </c>
      <c r="M48" s="37" t="str">
        <f t="shared" si="0"/>
        <v/>
      </c>
    </row>
    <row r="49" spans="1:14" x14ac:dyDescent="0.55000000000000004">
      <c r="A49" s="11" t="s">
        <v>79</v>
      </c>
      <c r="B49" s="16" t="s">
        <v>38</v>
      </c>
      <c r="C49" s="13">
        <v>0.56399999999999995</v>
      </c>
      <c r="D49" s="13">
        <v>1</v>
      </c>
      <c r="E49" s="13">
        <v>0.93200000000000005</v>
      </c>
      <c r="F49" s="13">
        <v>0.76300000000000001</v>
      </c>
      <c r="G49" s="13">
        <v>0.70499999999999996</v>
      </c>
      <c r="H49" s="13">
        <v>0.66100000000000003</v>
      </c>
      <c r="I49" s="13">
        <v>0.623</v>
      </c>
      <c r="J49" s="13">
        <v>0.53300000000000003</v>
      </c>
      <c r="K49" s="19" t="s">
        <v>9</v>
      </c>
      <c r="L49" s="14" t="s">
        <v>9</v>
      </c>
      <c r="M49" s="37" t="str">
        <f t="shared" si="0"/>
        <v/>
      </c>
    </row>
    <row r="50" spans="1:14" x14ac:dyDescent="0.55000000000000004">
      <c r="A50" s="11" t="s">
        <v>80</v>
      </c>
      <c r="B50" s="17" t="s">
        <v>81</v>
      </c>
      <c r="C50" s="13">
        <v>0.45700000000000002</v>
      </c>
      <c r="D50" s="13">
        <v>1</v>
      </c>
      <c r="E50" s="13">
        <v>0.93200000000000005</v>
      </c>
      <c r="F50" s="13">
        <v>0.79</v>
      </c>
      <c r="G50" s="13">
        <v>0.72599999999999998</v>
      </c>
      <c r="H50" s="13">
        <v>0.68600000000000005</v>
      </c>
      <c r="I50" s="13">
        <v>0.64400000000000002</v>
      </c>
      <c r="J50" s="13">
        <v>0.55000000000000004</v>
      </c>
      <c r="K50" s="19" t="s">
        <v>10</v>
      </c>
      <c r="L50" s="14" t="s">
        <v>9</v>
      </c>
      <c r="M50" s="37" t="str">
        <f t="shared" si="0"/>
        <v>diff</v>
      </c>
      <c r="N50" s="37" t="s">
        <v>88</v>
      </c>
    </row>
    <row r="51" spans="1:14" x14ac:dyDescent="0.55000000000000004">
      <c r="A51" s="15" t="s">
        <v>20</v>
      </c>
      <c r="B51" s="16" t="s">
        <v>7</v>
      </c>
      <c r="C51" s="13">
        <v>0.63800000000000001</v>
      </c>
      <c r="D51" s="13">
        <v>1</v>
      </c>
      <c r="E51" s="13">
        <v>0.91900000000000004</v>
      </c>
      <c r="F51" s="13">
        <v>0.71199999999999997</v>
      </c>
      <c r="G51" s="13">
        <v>0.63800000000000001</v>
      </c>
      <c r="H51" s="13">
        <v>0.60099999999999998</v>
      </c>
      <c r="I51" s="13">
        <v>0.57299999999999995</v>
      </c>
      <c r="J51" s="13">
        <v>0.48699999999999999</v>
      </c>
      <c r="K51" s="19" t="s">
        <v>7</v>
      </c>
      <c r="L51" s="14" t="s">
        <v>7</v>
      </c>
      <c r="M51" s="37" t="str">
        <f t="shared" si="0"/>
        <v/>
      </c>
    </row>
    <row r="52" spans="1:14" x14ac:dyDescent="0.55000000000000004">
      <c r="A52" s="15" t="s">
        <v>82</v>
      </c>
      <c r="B52" s="16" t="s">
        <v>40</v>
      </c>
      <c r="C52" s="13">
        <v>0.71</v>
      </c>
      <c r="D52" s="13">
        <v>1</v>
      </c>
      <c r="E52" s="13">
        <v>0.92400000000000004</v>
      </c>
      <c r="F52" s="13">
        <v>0.75600000000000001</v>
      </c>
      <c r="G52" s="13">
        <v>0.68899999999999995</v>
      </c>
      <c r="H52" s="13">
        <v>0.66</v>
      </c>
      <c r="I52" s="13">
        <v>0.626</v>
      </c>
      <c r="J52" s="13">
        <v>0.53100000000000003</v>
      </c>
      <c r="K52" s="19" t="s">
        <v>6</v>
      </c>
      <c r="L52" s="14" t="s">
        <v>6</v>
      </c>
      <c r="M52" s="37" t="str">
        <f t="shared" si="0"/>
        <v/>
      </c>
    </row>
    <row r="53" spans="1:14" ht="14.7" thickBot="1" x14ac:dyDescent="0.6">
      <c r="A53" s="35" t="s">
        <v>83</v>
      </c>
      <c r="B53" s="36" t="s">
        <v>26</v>
      </c>
      <c r="C53" s="27">
        <v>0.90600000000000003</v>
      </c>
      <c r="D53" s="27">
        <v>1</v>
      </c>
      <c r="E53" s="27">
        <v>0.90600000000000003</v>
      </c>
      <c r="F53" s="27">
        <v>0.70799999999999996</v>
      </c>
      <c r="G53" s="27">
        <v>0.64400000000000002</v>
      </c>
      <c r="H53" s="27">
        <v>0.6</v>
      </c>
      <c r="I53" s="27">
        <v>0.58399999999999996</v>
      </c>
      <c r="J53" s="27">
        <v>0.498</v>
      </c>
      <c r="K53" s="34" t="s">
        <v>11</v>
      </c>
      <c r="L53" s="28" t="s">
        <v>11</v>
      </c>
      <c r="M53" s="37" t="str">
        <f t="shared" si="0"/>
        <v/>
      </c>
    </row>
    <row r="54" spans="1:14" ht="15.6" x14ac:dyDescent="0.55000000000000004">
      <c r="A54" s="1" t="s">
        <v>21</v>
      </c>
      <c r="B54" s="2"/>
      <c r="D54" s="3"/>
      <c r="E54" s="3"/>
      <c r="H54" s="3"/>
      <c r="I54" s="3"/>
      <c r="J54" s="3"/>
      <c r="K54" s="4"/>
      <c r="L54" s="4"/>
      <c r="M54" s="37" t="str">
        <f t="shared" si="0"/>
        <v/>
      </c>
    </row>
    <row r="55" spans="1:14" ht="175" customHeight="1" x14ac:dyDescent="0.55000000000000004">
      <c r="A55" s="71" t="s">
        <v>85</v>
      </c>
      <c r="B55" s="71"/>
      <c r="C55" s="71"/>
      <c r="D55" s="71"/>
      <c r="E55" s="71"/>
      <c r="F55" s="71"/>
      <c r="G55" s="71"/>
      <c r="H55" s="71"/>
      <c r="I55" s="71"/>
      <c r="J55" s="71"/>
      <c r="K55" s="71"/>
      <c r="L55" s="5"/>
      <c r="M55" s="37" t="str">
        <f t="shared" si="0"/>
        <v/>
      </c>
    </row>
    <row r="56" spans="1:14" ht="15.6" x14ac:dyDescent="0.55000000000000004">
      <c r="B56" s="2"/>
      <c r="D56" s="3"/>
      <c r="E56" s="3"/>
      <c r="H56" s="3"/>
      <c r="I56" s="3"/>
      <c r="J56" s="3"/>
      <c r="K56" s="4"/>
      <c r="L56" s="4"/>
    </row>
    <row r="57" spans="1:14" ht="15.6" x14ac:dyDescent="0.55000000000000004">
      <c r="A57" s="6"/>
      <c r="B57" s="2"/>
      <c r="D57" s="3"/>
      <c r="E57" s="3"/>
      <c r="H57" s="3"/>
      <c r="I57" s="3"/>
      <c r="J57" s="3"/>
      <c r="K57" s="4"/>
      <c r="L57" s="4"/>
    </row>
    <row r="58" spans="1:14" x14ac:dyDescent="0.55000000000000004">
      <c r="A58" s="6"/>
      <c r="B58" s="2"/>
      <c r="D58" s="3"/>
      <c r="E58" s="3"/>
      <c r="H58" s="3"/>
      <c r="I58" s="3"/>
      <c r="J58" s="3"/>
    </row>
    <row r="59" spans="1:14" x14ac:dyDescent="0.55000000000000004">
      <c r="A59" s="6"/>
      <c r="B59" s="2"/>
      <c r="D59" s="3"/>
      <c r="E59" s="3"/>
      <c r="H59" s="3"/>
      <c r="I59" s="3"/>
      <c r="J59" s="3"/>
    </row>
  </sheetData>
  <mergeCells count="6">
    <mergeCell ref="L1:L2"/>
    <mergeCell ref="A55:K55"/>
    <mergeCell ref="A1:A2"/>
    <mergeCell ref="B1:B2"/>
    <mergeCell ref="C1:J1"/>
    <mergeCell ref="K1: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FY25Q3_Updated4AllStates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 YuLong</dc:creator>
  <cp:lastModifiedBy>Anderson, Corie E</cp:lastModifiedBy>
  <dcterms:created xsi:type="dcterms:W3CDTF">2025-05-29T17:30:52Z</dcterms:created>
  <dcterms:modified xsi:type="dcterms:W3CDTF">2026-06-29T17:41:01Z</dcterms:modified>
</cp:coreProperties>
</file>